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s\"/>
    </mc:Choice>
  </mc:AlternateContent>
  <bookViews>
    <workbookView xWindow="0" yWindow="0" windowWidth="19200" windowHeight="9012"/>
  </bookViews>
  <sheets>
    <sheet name="Summary" sheetId="1" r:id="rId1"/>
    <sheet name="Coastals" sheetId="2" r:id="rId2"/>
    <sheet name="TWK" sheetId="3" r:id="rId3"/>
    <sheet name="Farmsave" sheetId="4" r:id="rId4"/>
    <sheet name="Zululand Feeds" sheetId="5" r:id="rId5"/>
    <sheet name="BKB" sheetId="6" r:id="rId6"/>
    <sheet name="Hinterland" sheetId="9" r:id="rId7"/>
    <sheet name="Underberg Forge" sheetId="7" r:id="rId8"/>
    <sheet name="PSP" sheetId="8" r:id="rId9"/>
  </sheets>
  <definedNames>
    <definedName name="_xlnm.Print_Titles" localSheetId="5">BKB!$A:$A,BKB!$2:$3</definedName>
    <definedName name="_xlnm.Print_Titles" localSheetId="1">Coastals!$A:$A,Coastals!$2:$3</definedName>
    <definedName name="_xlnm.Print_Titles" localSheetId="3">Farmsave!$A:$A,Farmsave!$2:$3</definedName>
    <definedName name="_xlnm.Print_Titles" localSheetId="6">Hinterland!$A:$A,Hinterland!$2:$3</definedName>
    <definedName name="_xlnm.Print_Titles" localSheetId="8">PSP!$A:$A,PSP!$2:$3</definedName>
    <definedName name="_xlnm.Print_Titles" localSheetId="0">Summary!$A:$A,Summary!$2:$3</definedName>
    <definedName name="_xlnm.Print_Titles" localSheetId="2">TWK!$A:$A,TWK!$2:$3</definedName>
    <definedName name="_xlnm.Print_Titles" localSheetId="7">'Underberg Forge'!$A:$A,'Underberg Forge'!$2:$3</definedName>
    <definedName name="_xlnm.Print_Titles" localSheetId="4">'Zululand Feeds'!$A:$A,'Zululand Feeds'!$2:$3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D70" i="1"/>
  <c r="D71" i="1"/>
  <c r="D78" i="1" s="1"/>
  <c r="C72" i="1"/>
  <c r="D72" i="1"/>
  <c r="C73" i="1"/>
  <c r="D73" i="1"/>
  <c r="C74" i="1"/>
  <c r="D74" i="1"/>
  <c r="C75" i="1"/>
  <c r="D75" i="1"/>
  <c r="C76" i="1"/>
  <c r="D76" i="1"/>
  <c r="C77" i="1"/>
  <c r="D77" i="1"/>
  <c r="B77" i="1"/>
  <c r="B76" i="1"/>
  <c r="B75" i="1"/>
  <c r="C13" i="9"/>
  <c r="B12" i="9"/>
  <c r="B11" i="9"/>
  <c r="B9" i="9"/>
  <c r="B8" i="9"/>
  <c r="B6" i="9"/>
  <c r="B5" i="9"/>
  <c r="B74" i="1"/>
  <c r="B73" i="1"/>
  <c r="B72" i="1"/>
  <c r="B70" i="1"/>
  <c r="C5" i="8"/>
  <c r="B4" i="8"/>
  <c r="B12" i="3"/>
  <c r="B13" i="3"/>
  <c r="B14" i="2"/>
  <c r="C5" i="7"/>
  <c r="B4" i="7"/>
  <c r="C8" i="6"/>
  <c r="B7" i="6"/>
  <c r="B5" i="6"/>
  <c r="C9" i="5"/>
  <c r="B8" i="5"/>
  <c r="B6" i="5"/>
  <c r="B5" i="5"/>
  <c r="C8" i="4"/>
  <c r="B7" i="4"/>
  <c r="B6" i="4"/>
  <c r="B5" i="4"/>
  <c r="C24" i="3"/>
  <c r="C71" i="1" s="1"/>
  <c r="C78" i="1" s="1"/>
  <c r="B23" i="3"/>
  <c r="B22" i="3"/>
  <c r="B21" i="3"/>
  <c r="B19" i="3"/>
  <c r="B17" i="3"/>
  <c r="B16" i="3"/>
  <c r="B15" i="3"/>
  <c r="B10" i="3"/>
  <c r="B9" i="3"/>
  <c r="B8" i="3"/>
  <c r="B7" i="3"/>
  <c r="B6" i="3"/>
  <c r="B5" i="3"/>
  <c r="C32" i="2"/>
  <c r="B31" i="2"/>
  <c r="B30" i="2"/>
  <c r="B28" i="2"/>
  <c r="B27" i="2"/>
  <c r="B26" i="2"/>
  <c r="B25" i="2"/>
  <c r="B23" i="2"/>
  <c r="B22" i="2"/>
  <c r="B21" i="2"/>
  <c r="B20" i="2"/>
  <c r="B18" i="2"/>
  <c r="B17" i="2"/>
  <c r="B16" i="2"/>
  <c r="B12" i="2"/>
  <c r="B10" i="2"/>
  <c r="B9" i="2"/>
  <c r="B8" i="2"/>
  <c r="B7" i="2"/>
  <c r="B6" i="2"/>
  <c r="B5" i="2"/>
  <c r="B13" i="9" l="1"/>
  <c r="B5" i="8"/>
  <c r="B5" i="7"/>
  <c r="B8" i="6"/>
  <c r="B9" i="5"/>
  <c r="B8" i="4"/>
  <c r="B24" i="3"/>
  <c r="B71" i="1" s="1"/>
  <c r="B78" i="1" s="1"/>
  <c r="B32" i="2"/>
  <c r="B66" i="1"/>
  <c r="B65" i="1"/>
  <c r="B60" i="1"/>
  <c r="B61" i="1"/>
  <c r="B62" i="1"/>
  <c r="B63" i="1"/>
  <c r="B59" i="1"/>
  <c r="B55" i="1"/>
  <c r="B56" i="1"/>
  <c r="B57" i="1"/>
  <c r="B54" i="1"/>
  <c r="B48" i="1"/>
  <c r="B49" i="1"/>
  <c r="B50" i="1"/>
  <c r="B51" i="1"/>
  <c r="B52" i="1"/>
  <c r="B47" i="1"/>
  <c r="B42" i="1"/>
  <c r="B43" i="1"/>
  <c r="B44" i="1"/>
  <c r="B45" i="1"/>
  <c r="B41" i="1"/>
  <c r="B36" i="1"/>
  <c r="B37" i="1"/>
  <c r="B38" i="1"/>
  <c r="B39" i="1"/>
  <c r="B35" i="1"/>
  <c r="B32" i="1"/>
  <c r="B33" i="1"/>
  <c r="B31" i="1"/>
  <c r="B27" i="1"/>
  <c r="B28" i="1"/>
  <c r="B29" i="1"/>
  <c r="B26" i="1"/>
  <c r="B21" i="1"/>
  <c r="B22" i="1"/>
  <c r="B23" i="1"/>
  <c r="B24" i="1"/>
  <c r="B20" i="1"/>
  <c r="B13" i="1"/>
  <c r="B14" i="1"/>
  <c r="B15" i="1"/>
  <c r="B16" i="1"/>
  <c r="B17" i="1"/>
  <c r="B18" i="1"/>
  <c r="B12" i="1"/>
  <c r="B6" i="1"/>
  <c r="B7" i="1"/>
  <c r="B8" i="1"/>
  <c r="B9" i="1"/>
  <c r="B10" i="1"/>
  <c r="B5" i="1"/>
  <c r="C67" i="1"/>
  <c r="B67" i="1" l="1"/>
</calcChain>
</file>

<file path=xl/sharedStrings.xml><?xml version="1.0" encoding="utf-8"?>
<sst xmlns="http://schemas.openxmlformats.org/spreadsheetml/2006/main" count="312" uniqueCount="104">
  <si>
    <t>Vulamehlo</t>
  </si>
  <si>
    <t>Umdoni</t>
  </si>
  <si>
    <t>Umzumbe</t>
  </si>
  <si>
    <t>uMuziwabantu</t>
  </si>
  <si>
    <t>Ezinqolweni</t>
  </si>
  <si>
    <t>Hibiscus Coast</t>
  </si>
  <si>
    <t>uMshwathi</t>
  </si>
  <si>
    <t>uMngeni</t>
  </si>
  <si>
    <t>Mpofana</t>
  </si>
  <si>
    <t>Impendle</t>
  </si>
  <si>
    <t>Msunduzi</t>
  </si>
  <si>
    <t>Mkhambathini</t>
  </si>
  <si>
    <t>Richmond</t>
  </si>
  <si>
    <t>Emnambithi/Ladysmith</t>
  </si>
  <si>
    <t>Indaka</t>
  </si>
  <si>
    <t>Umtshezi</t>
  </si>
  <si>
    <t>Okhahlamba</t>
  </si>
  <si>
    <t>Imbabazane</t>
  </si>
  <si>
    <t>Endumeni</t>
  </si>
  <si>
    <t>Nquthu</t>
  </si>
  <si>
    <t>Msinga</t>
  </si>
  <si>
    <t>Umvoti</t>
  </si>
  <si>
    <t>Newcastle</t>
  </si>
  <si>
    <t>eMadlangeni</t>
  </si>
  <si>
    <t>Dannhauser</t>
  </si>
  <si>
    <t>eDumbe</t>
  </si>
  <si>
    <t>uPhongolo</t>
  </si>
  <si>
    <t>Abaqulusi</t>
  </si>
  <si>
    <t>Nongoma</t>
  </si>
  <si>
    <t>Ulundi</t>
  </si>
  <si>
    <t>Umhlabuyalingana</t>
  </si>
  <si>
    <t>Jozini</t>
  </si>
  <si>
    <t>The Big Five False Bay</t>
  </si>
  <si>
    <t>Hlabisa</t>
  </si>
  <si>
    <t>Mtubatuba</t>
  </si>
  <si>
    <t>Mfolozi</t>
  </si>
  <si>
    <t>uMhlathuze</t>
  </si>
  <si>
    <t>Ntambanana</t>
  </si>
  <si>
    <t>Umlalazi</t>
  </si>
  <si>
    <t>Mthonjaneni</t>
  </si>
  <si>
    <t>Nkandla</t>
  </si>
  <si>
    <t>Mandeni</t>
  </si>
  <si>
    <t>KwaDukuza</t>
  </si>
  <si>
    <t>Ndwedwe</t>
  </si>
  <si>
    <t>Maphumulo</t>
  </si>
  <si>
    <t>Ingwe</t>
  </si>
  <si>
    <t>Kwa Sani</t>
  </si>
  <si>
    <t>Greater Kokstad</t>
  </si>
  <si>
    <t>Ubuhlebezwe</t>
  </si>
  <si>
    <t>Umzimkhulu</t>
  </si>
  <si>
    <t>Ugu District Municipality</t>
  </si>
  <si>
    <t>Umgungundlovu District Municipality</t>
  </si>
  <si>
    <t>Umzinyathi District Municipality</t>
  </si>
  <si>
    <t>Amajuba District Municipality</t>
  </si>
  <si>
    <t>Zululand District Municipality</t>
  </si>
  <si>
    <t>Umkhanyakude District Municipality</t>
  </si>
  <si>
    <t>uThungulu District Municipality</t>
  </si>
  <si>
    <t>Ilembe District Municipality</t>
  </si>
  <si>
    <t>Service Provider</t>
  </si>
  <si>
    <t>uThukhela</t>
  </si>
  <si>
    <t>Harry Gwala</t>
  </si>
  <si>
    <t>Coastals</t>
  </si>
  <si>
    <t>Empangeni</t>
  </si>
  <si>
    <t>Eshowe</t>
  </si>
  <si>
    <t>Eston</t>
  </si>
  <si>
    <t>Harding</t>
  </si>
  <si>
    <t>Nkwaleni</t>
  </si>
  <si>
    <t>Paddock</t>
  </si>
  <si>
    <t>Pongola</t>
  </si>
  <si>
    <t>Pongolo</t>
  </si>
  <si>
    <t>Stanger</t>
  </si>
  <si>
    <t>eThekweni</t>
  </si>
  <si>
    <t>Umzinto</t>
  </si>
  <si>
    <t>TWK</t>
  </si>
  <si>
    <t>Dundee</t>
  </si>
  <si>
    <t>Vryheid</t>
  </si>
  <si>
    <t>Greytown</t>
  </si>
  <si>
    <t>Howick</t>
  </si>
  <si>
    <t>Pmburg</t>
  </si>
  <si>
    <t>Winterton</t>
  </si>
  <si>
    <t>Ixopo</t>
  </si>
  <si>
    <t>Underberg</t>
  </si>
  <si>
    <t>Farmsave</t>
  </si>
  <si>
    <t>Bergville</t>
  </si>
  <si>
    <t>Ladysmith</t>
  </si>
  <si>
    <t>Estcourt</t>
  </si>
  <si>
    <t>Zululand feeds</t>
  </si>
  <si>
    <t>BKB</t>
  </si>
  <si>
    <t>Utrecht</t>
  </si>
  <si>
    <t>Paulpietersburg</t>
  </si>
  <si>
    <t>Hinterland</t>
  </si>
  <si>
    <t>eThekweni South</t>
  </si>
  <si>
    <t>eThekweni North</t>
  </si>
  <si>
    <t>Umhlali</t>
  </si>
  <si>
    <t>PSP</t>
  </si>
  <si>
    <t>Kokstad</t>
  </si>
  <si>
    <t>Total</t>
  </si>
  <si>
    <t>Allocation of Resources</t>
  </si>
  <si>
    <t>Port Shepstone</t>
  </si>
  <si>
    <t>Quantity (Ton) @ R 3000/ton</t>
  </si>
  <si>
    <t>Budget (x 1000)</t>
  </si>
  <si>
    <t>Districts</t>
  </si>
  <si>
    <t>Annexure A</t>
  </si>
  <si>
    <t>Underberg Forge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</si>
</sst>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Fill="1" applyBorder="1" applyAlignment="1">
      <alignment horizontal="left" indent="1"/>
    </xf>
    <xf numFmtId="165" fontId="0" fillId="0" borderId="3" xfId="1" applyNumberFormat="1" applyFont="1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165" fontId="0" fillId="0" borderId="3" xfId="1" applyNumberFormat="1" applyFont="1" applyFill="1" applyBorder="1" applyAlignment="1">
      <alignment horizontal="left"/>
    </xf>
    <xf numFmtId="165" fontId="2" fillId="0" borderId="5" xfId="1" applyNumberFormat="1" applyFont="1" applyFill="1" applyBorder="1" applyAlignment="1">
      <alignment horizontal="left" indent="1"/>
    </xf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11" xfId="0" applyFill="1" applyBorder="1" applyAlignment="1">
      <alignment horizontal="left"/>
    </xf>
    <xf numFmtId="165" fontId="0" fillId="0" borderId="12" xfId="1" applyNumberFormat="1" applyFont="1" applyFill="1" applyBorder="1" applyAlignment="1">
      <alignment horizontal="left" indent="1"/>
    </xf>
    <xf numFmtId="165" fontId="0" fillId="0" borderId="12" xfId="1" applyNumberFormat="1" applyFont="1" applyFill="1" applyBorder="1" applyAlignment="1">
      <alignment horizontal="left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left" indent="1"/>
    </xf>
    <xf numFmtId="165" fontId="0" fillId="0" borderId="15" xfId="1" applyNumberFormat="1" applyFont="1" applyFill="1" applyBorder="1" applyAlignment="1">
      <alignment horizontal="left" indent="1"/>
    </xf>
    <xf numFmtId="0" fontId="0" fillId="0" borderId="15" xfId="0" applyFill="1" applyBorder="1"/>
    <xf numFmtId="0" fontId="0" fillId="0" borderId="16" xfId="0" applyFill="1" applyBorder="1"/>
    <xf numFmtId="0" fontId="0" fillId="0" borderId="8" xfId="0" applyFill="1" applyBorder="1" applyAlignment="1"/>
    <xf numFmtId="0" fontId="2" fillId="0" borderId="8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5" fontId="0" fillId="0" borderId="4" xfId="0" applyNumberFormat="1" applyFill="1" applyBorder="1"/>
    <xf numFmtId="0" fontId="0" fillId="0" borderId="0" xfId="0"/>
    <xf numFmtId="0" fontId="0" fillId="0" borderId="0" xfId="0"/>
    <xf numFmtId="0" fontId="2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165" fontId="0" fillId="0" borderId="0" xfId="1" applyNumberFormat="1" applyFont="1" applyFill="1"/>
    <xf numFmtId="165" fontId="0" fillId="0" borderId="0" xfId="0" applyNumberFormat="1" applyFill="1"/>
    <xf numFmtId="165" fontId="2" fillId="0" borderId="0" xfId="1" applyNumberFormat="1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showGridLines="0" tabSelected="1" zoomScale="110" zoomScaleNormal="110" workbookViewId="0">
      <pane xSplit="1" ySplit="3" topLeftCell="B37" activePane="bottomRight" state="frozen"/>
      <selection pane="topRight" activeCell="B1" sqref="B1"/>
      <selection pane="bottomLeft" activeCell="A3" sqref="A3"/>
      <selection pane="bottomRight" activeCell="G43" sqref="G43"/>
    </sheetView>
  </sheetViews>
  <sheetFormatPr defaultRowHeight="14.4" x14ac:dyDescent="0.3"/>
  <cols>
    <col min="1" max="1" width="27.5546875" style="16" customWidth="1"/>
    <col min="2" max="2" width="13.44140625" style="16" customWidth="1"/>
    <col min="3" max="3" width="8.21875" style="16" customWidth="1"/>
    <col min="4" max="4" width="14.44140625" style="16" customWidth="1"/>
    <col min="5" max="5" width="13.88671875" style="16" customWidth="1"/>
    <col min="6" max="6" width="12.5546875" style="16" bestFit="1" customWidth="1"/>
    <col min="7" max="7" width="12.109375" style="16" customWidth="1"/>
    <col min="8" max="8" width="8.88671875" style="16"/>
    <col min="9" max="9" width="13.44140625" style="16" bestFit="1" customWidth="1"/>
    <col min="10" max="10" width="13.44140625" style="16" customWidth="1"/>
    <col min="11" max="11" width="8.88671875" style="16"/>
  </cols>
  <sheetData>
    <row r="1" spans="1:1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8" t="s">
        <v>102</v>
      </c>
    </row>
    <row r="2" spans="1:11" x14ac:dyDescent="0.3">
      <c r="A2" s="1"/>
      <c r="B2" s="43" t="s">
        <v>97</v>
      </c>
      <c r="C2" s="43"/>
      <c r="D2" s="43" t="s">
        <v>58</v>
      </c>
      <c r="E2" s="43"/>
      <c r="F2" s="43"/>
      <c r="G2" s="43"/>
      <c r="H2" s="43"/>
      <c r="I2" s="43"/>
      <c r="J2" s="44"/>
      <c r="K2" s="44"/>
    </row>
    <row r="3" spans="1:11" ht="28.8" x14ac:dyDescent="0.3">
      <c r="A3" s="2" t="s">
        <v>101</v>
      </c>
      <c r="B3" s="3" t="s">
        <v>99</v>
      </c>
      <c r="C3" s="3" t="s">
        <v>100</v>
      </c>
      <c r="D3" s="4" t="s">
        <v>61</v>
      </c>
      <c r="E3" s="4" t="s">
        <v>73</v>
      </c>
      <c r="F3" s="4" t="s">
        <v>82</v>
      </c>
      <c r="G3" s="3" t="s">
        <v>86</v>
      </c>
      <c r="H3" s="4" t="s">
        <v>87</v>
      </c>
      <c r="I3" s="4" t="s">
        <v>90</v>
      </c>
      <c r="J3" s="31" t="s">
        <v>103</v>
      </c>
      <c r="K3" s="5" t="s">
        <v>94</v>
      </c>
    </row>
    <row r="4" spans="1:11" x14ac:dyDescent="0.3">
      <c r="A4" s="6" t="s">
        <v>50</v>
      </c>
      <c r="B4" s="7"/>
      <c r="C4" s="7"/>
      <c r="D4" s="7"/>
      <c r="E4" s="7"/>
      <c r="F4" s="7"/>
      <c r="G4" s="7"/>
      <c r="H4" s="7"/>
      <c r="I4" s="7"/>
      <c r="J4" s="8"/>
      <c r="K4" s="8"/>
    </row>
    <row r="5" spans="1:11" x14ac:dyDescent="0.3">
      <c r="A5" s="9" t="s">
        <v>0</v>
      </c>
      <c r="B5" s="10">
        <f>+C5/3</f>
        <v>233.33333333333334</v>
      </c>
      <c r="C5" s="10">
        <v>700</v>
      </c>
      <c r="D5" s="7" t="s">
        <v>72</v>
      </c>
      <c r="E5" s="7"/>
      <c r="F5" s="7"/>
      <c r="G5" s="7"/>
      <c r="H5" s="7"/>
      <c r="I5" s="7"/>
      <c r="J5" s="8"/>
      <c r="K5" s="8"/>
    </row>
    <row r="6" spans="1:11" x14ac:dyDescent="0.3">
      <c r="A6" s="9" t="s">
        <v>1</v>
      </c>
      <c r="B6" s="10">
        <f t="shared" ref="B6:B10" si="0">+C6/3</f>
        <v>233.33333333333334</v>
      </c>
      <c r="C6" s="10">
        <v>700</v>
      </c>
      <c r="D6" s="7" t="s">
        <v>72</v>
      </c>
      <c r="E6" s="7"/>
      <c r="F6" s="7"/>
      <c r="G6" s="7"/>
      <c r="H6" s="7"/>
      <c r="I6" s="7"/>
      <c r="J6" s="8"/>
      <c r="K6" s="8"/>
    </row>
    <row r="7" spans="1:11" x14ac:dyDescent="0.3">
      <c r="A7" s="9" t="s">
        <v>2</v>
      </c>
      <c r="B7" s="10">
        <f t="shared" si="0"/>
        <v>300</v>
      </c>
      <c r="C7" s="10">
        <v>900</v>
      </c>
      <c r="D7" s="7" t="s">
        <v>2</v>
      </c>
      <c r="E7" s="7"/>
      <c r="F7" s="7"/>
      <c r="G7" s="7"/>
      <c r="H7" s="7"/>
      <c r="I7" s="7"/>
      <c r="J7" s="8"/>
      <c r="K7" s="8"/>
    </row>
    <row r="8" spans="1:11" x14ac:dyDescent="0.3">
      <c r="A8" s="9" t="s">
        <v>3</v>
      </c>
      <c r="B8" s="10">
        <f t="shared" si="0"/>
        <v>266.66666666666669</v>
      </c>
      <c r="C8" s="10">
        <v>800</v>
      </c>
      <c r="D8" s="7" t="s">
        <v>65</v>
      </c>
      <c r="E8" s="7"/>
      <c r="F8" s="7"/>
      <c r="G8" s="7"/>
      <c r="H8" s="7"/>
      <c r="I8" s="7"/>
      <c r="J8" s="8"/>
      <c r="K8" s="8"/>
    </row>
    <row r="9" spans="1:11" x14ac:dyDescent="0.3">
      <c r="A9" s="9" t="s">
        <v>4</v>
      </c>
      <c r="B9" s="10">
        <f t="shared" si="0"/>
        <v>233.33333333333334</v>
      </c>
      <c r="C9" s="10">
        <v>700</v>
      </c>
      <c r="D9" s="7" t="s">
        <v>67</v>
      </c>
      <c r="E9" s="7"/>
      <c r="F9" s="7"/>
      <c r="G9" s="7"/>
      <c r="H9" s="7"/>
      <c r="I9" s="7"/>
      <c r="J9" s="8"/>
      <c r="K9" s="8"/>
    </row>
    <row r="10" spans="1:11" x14ac:dyDescent="0.3">
      <c r="A10" s="9" t="s">
        <v>5</v>
      </c>
      <c r="B10" s="10">
        <f t="shared" si="0"/>
        <v>200</v>
      </c>
      <c r="C10" s="10">
        <v>600</v>
      </c>
      <c r="D10" s="7" t="s">
        <v>98</v>
      </c>
      <c r="E10" s="7"/>
      <c r="F10" s="7"/>
      <c r="G10" s="7"/>
      <c r="H10" s="7"/>
      <c r="I10" s="7"/>
      <c r="J10" s="8"/>
      <c r="K10" s="8"/>
    </row>
    <row r="11" spans="1:11" x14ac:dyDescent="0.3">
      <c r="A11" s="18" t="s">
        <v>51</v>
      </c>
      <c r="B11" s="19"/>
      <c r="C11" s="20"/>
      <c r="D11" s="21"/>
      <c r="E11" s="21"/>
      <c r="F11" s="21"/>
      <c r="G11" s="21"/>
      <c r="H11" s="21"/>
      <c r="I11" s="21"/>
      <c r="J11" s="22"/>
      <c r="K11" s="22"/>
    </row>
    <row r="12" spans="1:11" x14ac:dyDescent="0.3">
      <c r="A12" s="9" t="s">
        <v>6</v>
      </c>
      <c r="B12" s="10">
        <f>+C12/3</f>
        <v>300</v>
      </c>
      <c r="C12" s="10">
        <v>900</v>
      </c>
      <c r="D12" s="7"/>
      <c r="E12" s="7" t="s">
        <v>78</v>
      </c>
      <c r="F12" s="7"/>
      <c r="G12" s="7"/>
      <c r="H12" s="7"/>
      <c r="I12" s="7"/>
      <c r="J12" s="8"/>
      <c r="K12" s="8"/>
    </row>
    <row r="13" spans="1:11" x14ac:dyDescent="0.3">
      <c r="A13" s="9" t="s">
        <v>7</v>
      </c>
      <c r="B13" s="10">
        <f t="shared" ref="B13:B18" si="1">+C13/3</f>
        <v>233.33333333333334</v>
      </c>
      <c r="C13" s="10">
        <v>700</v>
      </c>
      <c r="D13" s="7"/>
      <c r="E13" s="7" t="s">
        <v>77</v>
      </c>
      <c r="F13" s="7"/>
      <c r="G13" s="7"/>
      <c r="H13" s="7"/>
      <c r="I13" s="7"/>
      <c r="J13" s="8"/>
      <c r="K13" s="8"/>
    </row>
    <row r="14" spans="1:11" x14ac:dyDescent="0.3">
      <c r="A14" s="9" t="s">
        <v>8</v>
      </c>
      <c r="B14" s="10">
        <f t="shared" si="1"/>
        <v>266.66666666666669</v>
      </c>
      <c r="C14" s="10">
        <v>800</v>
      </c>
      <c r="D14" s="7"/>
      <c r="E14" s="7" t="s">
        <v>77</v>
      </c>
      <c r="F14" s="7"/>
      <c r="G14" s="7"/>
      <c r="H14" s="7"/>
      <c r="I14" s="7"/>
      <c r="J14" s="8"/>
      <c r="K14" s="8"/>
    </row>
    <row r="15" spans="1:11" x14ac:dyDescent="0.3">
      <c r="A15" s="9" t="s">
        <v>9</v>
      </c>
      <c r="B15" s="10">
        <f t="shared" si="1"/>
        <v>300</v>
      </c>
      <c r="C15" s="10">
        <v>900</v>
      </c>
      <c r="D15" s="7"/>
      <c r="E15" s="7" t="s">
        <v>77</v>
      </c>
      <c r="F15" s="7"/>
      <c r="G15" s="7"/>
      <c r="H15" s="7"/>
      <c r="I15" s="7"/>
      <c r="J15" s="8"/>
      <c r="K15" s="32"/>
    </row>
    <row r="16" spans="1:11" x14ac:dyDescent="0.3">
      <c r="A16" s="9" t="s">
        <v>10</v>
      </c>
      <c r="B16" s="10">
        <f t="shared" si="1"/>
        <v>300</v>
      </c>
      <c r="C16" s="10">
        <v>900</v>
      </c>
      <c r="D16" s="7"/>
      <c r="E16" s="7" t="s">
        <v>78</v>
      </c>
      <c r="F16" s="7"/>
      <c r="G16" s="7"/>
      <c r="H16" s="7"/>
      <c r="I16" s="7"/>
      <c r="J16" s="8"/>
      <c r="K16" s="8"/>
    </row>
    <row r="17" spans="1:11" x14ac:dyDescent="0.3">
      <c r="A17" s="9" t="s">
        <v>11</v>
      </c>
      <c r="B17" s="10">
        <f t="shared" si="1"/>
        <v>233.33333333333334</v>
      </c>
      <c r="C17" s="10">
        <v>700</v>
      </c>
      <c r="D17" s="7"/>
      <c r="E17" s="7" t="s">
        <v>78</v>
      </c>
      <c r="F17" s="7"/>
      <c r="G17" s="7"/>
      <c r="H17" s="7"/>
      <c r="I17" s="7"/>
      <c r="J17" s="8"/>
      <c r="K17" s="8"/>
    </row>
    <row r="18" spans="1:11" x14ac:dyDescent="0.3">
      <c r="A18" s="23" t="s">
        <v>12</v>
      </c>
      <c r="B18" s="24">
        <f t="shared" si="1"/>
        <v>233.33333333333334</v>
      </c>
      <c r="C18" s="24">
        <v>700</v>
      </c>
      <c r="D18" s="25" t="s">
        <v>12</v>
      </c>
      <c r="E18" s="25"/>
      <c r="F18" s="25"/>
      <c r="G18" s="25"/>
      <c r="H18" s="25"/>
      <c r="I18" s="25"/>
      <c r="J18" s="26"/>
      <c r="K18" s="26"/>
    </row>
    <row r="19" spans="1:11" x14ac:dyDescent="0.3">
      <c r="A19" s="11" t="s">
        <v>59</v>
      </c>
      <c r="B19" s="10"/>
      <c r="C19" s="12"/>
      <c r="D19" s="7"/>
      <c r="E19" s="7"/>
      <c r="F19" s="7"/>
      <c r="G19" s="7"/>
      <c r="H19" s="7"/>
      <c r="I19" s="7"/>
      <c r="J19" s="8"/>
      <c r="K19" s="8"/>
    </row>
    <row r="20" spans="1:11" x14ac:dyDescent="0.3">
      <c r="A20" s="9" t="s">
        <v>13</v>
      </c>
      <c r="B20" s="10">
        <f>+C20/3</f>
        <v>366.66666666666669</v>
      </c>
      <c r="C20" s="10">
        <v>1100</v>
      </c>
      <c r="D20" s="7"/>
      <c r="E20" s="7"/>
      <c r="F20" s="7"/>
      <c r="G20" s="7"/>
      <c r="H20" s="7"/>
      <c r="I20" s="7" t="s">
        <v>84</v>
      </c>
      <c r="J20" s="8"/>
      <c r="K20" s="8"/>
    </row>
    <row r="21" spans="1:11" x14ac:dyDescent="0.3">
      <c r="A21" s="9" t="s">
        <v>14</v>
      </c>
      <c r="B21" s="10">
        <f t="shared" ref="B21:B24" si="2">+C21/3</f>
        <v>466.66666666666669</v>
      </c>
      <c r="C21" s="10">
        <v>1400</v>
      </c>
      <c r="D21" s="7"/>
      <c r="E21" s="7"/>
      <c r="F21" s="7" t="s">
        <v>84</v>
      </c>
      <c r="G21" s="7"/>
      <c r="H21" s="7"/>
      <c r="I21" s="7"/>
      <c r="J21" s="8"/>
      <c r="K21" s="8"/>
    </row>
    <row r="22" spans="1:11" x14ac:dyDescent="0.3">
      <c r="A22" s="9" t="s">
        <v>15</v>
      </c>
      <c r="B22" s="10">
        <f t="shared" si="2"/>
        <v>366.66666666666669</v>
      </c>
      <c r="C22" s="10">
        <v>1100</v>
      </c>
      <c r="D22" s="7"/>
      <c r="E22" s="7"/>
      <c r="F22" s="7" t="s">
        <v>85</v>
      </c>
      <c r="G22" s="7"/>
      <c r="H22" s="7"/>
      <c r="I22" s="7"/>
      <c r="J22" s="8"/>
      <c r="K22" s="8"/>
    </row>
    <row r="23" spans="1:11" x14ac:dyDescent="0.3">
      <c r="A23" s="9" t="s">
        <v>16</v>
      </c>
      <c r="B23" s="10">
        <f t="shared" si="2"/>
        <v>433.33333333333331</v>
      </c>
      <c r="C23" s="10">
        <v>1300</v>
      </c>
      <c r="D23" s="7"/>
      <c r="E23" s="7"/>
      <c r="F23" s="7" t="s">
        <v>83</v>
      </c>
      <c r="G23" s="7"/>
      <c r="H23" s="7"/>
      <c r="I23" s="7"/>
      <c r="J23" s="8"/>
      <c r="K23" s="8"/>
    </row>
    <row r="24" spans="1:11" x14ac:dyDescent="0.3">
      <c r="A24" s="9" t="s">
        <v>17</v>
      </c>
      <c r="B24" s="10">
        <f t="shared" si="2"/>
        <v>400</v>
      </c>
      <c r="C24" s="10">
        <v>1200</v>
      </c>
      <c r="D24" s="7"/>
      <c r="E24" s="7"/>
      <c r="F24" s="7"/>
      <c r="G24" s="7"/>
      <c r="H24" s="7"/>
      <c r="I24" s="7" t="s">
        <v>79</v>
      </c>
      <c r="J24" s="8"/>
      <c r="K24" s="8"/>
    </row>
    <row r="25" spans="1:11" x14ac:dyDescent="0.3">
      <c r="A25" s="18" t="s">
        <v>52</v>
      </c>
      <c r="B25" s="19"/>
      <c r="C25" s="20"/>
      <c r="D25" s="21"/>
      <c r="E25" s="21"/>
      <c r="F25" s="21"/>
      <c r="G25" s="21"/>
      <c r="H25" s="21"/>
      <c r="I25" s="21"/>
      <c r="J25" s="22"/>
      <c r="K25" s="22"/>
    </row>
    <row r="26" spans="1:11" x14ac:dyDescent="0.3">
      <c r="A26" s="9" t="s">
        <v>18</v>
      </c>
      <c r="B26" s="10">
        <f>+C26/3</f>
        <v>366.66666666666669</v>
      </c>
      <c r="C26" s="10">
        <v>1100</v>
      </c>
      <c r="D26" s="7"/>
      <c r="E26" s="7"/>
      <c r="F26" s="7"/>
      <c r="G26" s="7"/>
      <c r="H26" s="7"/>
      <c r="I26" s="7" t="s">
        <v>74</v>
      </c>
      <c r="J26" s="8"/>
      <c r="K26" s="8"/>
    </row>
    <row r="27" spans="1:11" x14ac:dyDescent="0.3">
      <c r="A27" s="9" t="s">
        <v>19</v>
      </c>
      <c r="B27" s="10">
        <f t="shared" ref="B27:B29" si="3">+C27/3</f>
        <v>700</v>
      </c>
      <c r="C27" s="10">
        <v>2100</v>
      </c>
      <c r="D27" s="7"/>
      <c r="E27" s="7"/>
      <c r="F27" s="7"/>
      <c r="G27" s="7"/>
      <c r="H27" s="7"/>
      <c r="I27" s="7" t="s">
        <v>74</v>
      </c>
      <c r="J27" s="8"/>
      <c r="K27" s="8"/>
    </row>
    <row r="28" spans="1:11" x14ac:dyDescent="0.3">
      <c r="A28" s="9" t="s">
        <v>20</v>
      </c>
      <c r="B28" s="10">
        <f t="shared" si="3"/>
        <v>466.66666666666669</v>
      </c>
      <c r="C28" s="10">
        <v>1400</v>
      </c>
      <c r="D28" s="7"/>
      <c r="E28" s="7" t="s">
        <v>76</v>
      </c>
      <c r="F28" s="7"/>
      <c r="G28" s="7"/>
      <c r="H28" s="7"/>
      <c r="I28" s="7"/>
      <c r="J28" s="8"/>
      <c r="K28" s="8"/>
    </row>
    <row r="29" spans="1:11" x14ac:dyDescent="0.3">
      <c r="A29" s="23" t="s">
        <v>21</v>
      </c>
      <c r="B29" s="24">
        <f t="shared" si="3"/>
        <v>466.66666666666669</v>
      </c>
      <c r="C29" s="24">
        <v>1400</v>
      </c>
      <c r="D29" s="25"/>
      <c r="E29" s="25" t="s">
        <v>76</v>
      </c>
      <c r="F29" s="25"/>
      <c r="G29" s="25"/>
      <c r="H29" s="25"/>
      <c r="I29" s="25"/>
      <c r="J29" s="26"/>
      <c r="K29" s="26"/>
    </row>
    <row r="30" spans="1:11" x14ac:dyDescent="0.3">
      <c r="A30" s="11" t="s">
        <v>53</v>
      </c>
      <c r="B30" s="10"/>
      <c r="C30" s="12"/>
      <c r="D30" s="7"/>
      <c r="E30" s="7"/>
      <c r="F30" s="7"/>
      <c r="G30" s="7"/>
      <c r="H30" s="7"/>
      <c r="I30" s="7"/>
      <c r="J30" s="8"/>
      <c r="K30" s="8"/>
    </row>
    <row r="31" spans="1:11" x14ac:dyDescent="0.3">
      <c r="A31" s="9" t="s">
        <v>22</v>
      </c>
      <c r="B31" s="10">
        <f>+C31/3</f>
        <v>633.33333333333337</v>
      </c>
      <c r="C31" s="10">
        <v>1900</v>
      </c>
      <c r="D31" s="7"/>
      <c r="E31" s="7"/>
      <c r="F31" s="7"/>
      <c r="G31" s="7"/>
      <c r="H31" s="7"/>
      <c r="I31" s="7" t="s">
        <v>22</v>
      </c>
      <c r="J31" s="8"/>
      <c r="K31" s="8"/>
    </row>
    <row r="32" spans="1:11" x14ac:dyDescent="0.3">
      <c r="A32" s="9" t="s">
        <v>23</v>
      </c>
      <c r="B32" s="10">
        <f t="shared" ref="B32:B33" si="4">+C32/3</f>
        <v>500</v>
      </c>
      <c r="C32" s="10">
        <v>1500</v>
      </c>
      <c r="D32" s="7"/>
      <c r="E32" s="7"/>
      <c r="F32" s="7"/>
      <c r="G32" s="7"/>
      <c r="H32" s="7" t="s">
        <v>88</v>
      </c>
      <c r="I32" s="7"/>
      <c r="J32" s="8"/>
      <c r="K32" s="8"/>
    </row>
    <row r="33" spans="1:17" x14ac:dyDescent="0.3">
      <c r="A33" s="9" t="s">
        <v>24</v>
      </c>
      <c r="B33" s="10">
        <f t="shared" si="4"/>
        <v>600</v>
      </c>
      <c r="C33" s="10">
        <v>1800</v>
      </c>
      <c r="D33" s="7"/>
      <c r="E33" s="7"/>
      <c r="F33" s="7"/>
      <c r="G33" s="7"/>
      <c r="H33" s="7"/>
      <c r="I33" s="7" t="s">
        <v>22</v>
      </c>
      <c r="J33" s="8"/>
      <c r="K33" s="8"/>
      <c r="M33" s="33"/>
    </row>
    <row r="34" spans="1:17" x14ac:dyDescent="0.3">
      <c r="A34" s="18" t="s">
        <v>54</v>
      </c>
      <c r="B34" s="19"/>
      <c r="C34" s="20"/>
      <c r="D34" s="21"/>
      <c r="E34" s="21"/>
      <c r="F34" s="21"/>
      <c r="G34" s="21"/>
      <c r="H34" s="21"/>
      <c r="I34" s="21"/>
      <c r="J34" s="22"/>
      <c r="K34" s="22"/>
      <c r="M34" s="33"/>
    </row>
    <row r="35" spans="1:17" x14ac:dyDescent="0.3">
      <c r="A35" s="9" t="s">
        <v>25</v>
      </c>
      <c r="B35" s="10">
        <f>+C35/3</f>
        <v>400</v>
      </c>
      <c r="C35" s="10">
        <v>1200</v>
      </c>
      <c r="D35" s="7"/>
      <c r="E35" s="7"/>
      <c r="F35" s="7"/>
      <c r="G35" s="7"/>
      <c r="H35" s="7" t="s">
        <v>89</v>
      </c>
      <c r="I35" s="7"/>
      <c r="J35" s="8"/>
      <c r="K35" s="8"/>
      <c r="M35" s="33"/>
    </row>
    <row r="36" spans="1:17" x14ac:dyDescent="0.3">
      <c r="A36" s="9" t="s">
        <v>26</v>
      </c>
      <c r="B36" s="10">
        <f t="shared" ref="B36:B39" si="5">+C36/3</f>
        <v>400</v>
      </c>
      <c r="C36" s="10">
        <v>1200</v>
      </c>
      <c r="D36" s="7"/>
      <c r="E36" s="7" t="s">
        <v>69</v>
      </c>
      <c r="F36" s="7"/>
      <c r="G36" s="7"/>
      <c r="H36" s="7"/>
      <c r="I36" s="7"/>
      <c r="J36" s="8"/>
      <c r="K36" s="8"/>
      <c r="M36" s="33"/>
    </row>
    <row r="37" spans="1:17" x14ac:dyDescent="0.3">
      <c r="A37" s="9" t="s">
        <v>27</v>
      </c>
      <c r="B37" s="10">
        <f t="shared" si="5"/>
        <v>600</v>
      </c>
      <c r="C37" s="10">
        <v>1800</v>
      </c>
      <c r="D37" s="7"/>
      <c r="E37" s="7" t="s">
        <v>75</v>
      </c>
      <c r="F37" s="7"/>
      <c r="G37" s="7"/>
      <c r="H37" s="7"/>
      <c r="I37" s="7"/>
      <c r="J37" s="8"/>
      <c r="K37" s="8"/>
      <c r="M37" s="33"/>
    </row>
    <row r="38" spans="1:17" x14ac:dyDescent="0.3">
      <c r="A38" s="9" t="s">
        <v>28</v>
      </c>
      <c r="B38" s="10">
        <f t="shared" si="5"/>
        <v>666.66666666666663</v>
      </c>
      <c r="C38" s="10">
        <v>2000</v>
      </c>
      <c r="D38" s="7"/>
      <c r="E38" s="7" t="s">
        <v>69</v>
      </c>
      <c r="F38" s="7"/>
      <c r="G38" s="7"/>
      <c r="H38" s="7"/>
      <c r="I38" s="7"/>
      <c r="J38" s="8"/>
      <c r="K38" s="8"/>
      <c r="M38" s="33"/>
    </row>
    <row r="39" spans="1:17" x14ac:dyDescent="0.3">
      <c r="A39" s="23" t="s">
        <v>29</v>
      </c>
      <c r="B39" s="24">
        <f t="shared" si="5"/>
        <v>766.66666666666663</v>
      </c>
      <c r="C39" s="24">
        <v>2300</v>
      </c>
      <c r="D39" s="25" t="s">
        <v>63</v>
      </c>
      <c r="E39" s="25"/>
      <c r="F39" s="25"/>
      <c r="G39" s="25"/>
      <c r="H39" s="25"/>
      <c r="I39" s="25"/>
      <c r="J39" s="26"/>
      <c r="K39" s="26"/>
      <c r="M39" s="33"/>
    </row>
    <row r="40" spans="1:17" x14ac:dyDescent="0.3">
      <c r="A40" s="11" t="s">
        <v>55</v>
      </c>
      <c r="B40" s="10"/>
      <c r="C40" s="12"/>
      <c r="D40" s="7"/>
      <c r="E40" s="7"/>
      <c r="F40" s="7"/>
      <c r="G40" s="7"/>
      <c r="H40" s="7"/>
      <c r="I40" s="7"/>
      <c r="J40" s="8"/>
      <c r="K40" s="8"/>
      <c r="M40" s="33"/>
    </row>
    <row r="41" spans="1:17" x14ac:dyDescent="0.3">
      <c r="A41" s="9" t="s">
        <v>30</v>
      </c>
      <c r="B41" s="10">
        <f>+C41/3</f>
        <v>633.33333333333337</v>
      </c>
      <c r="C41" s="10">
        <v>1900</v>
      </c>
      <c r="D41" s="7"/>
      <c r="E41" s="7"/>
      <c r="F41" s="7"/>
      <c r="G41" s="7" t="s">
        <v>62</v>
      </c>
      <c r="H41" s="7"/>
      <c r="I41" s="7"/>
      <c r="J41" s="8"/>
      <c r="K41" s="8"/>
      <c r="M41" s="33"/>
    </row>
    <row r="42" spans="1:17" x14ac:dyDescent="0.3">
      <c r="A42" s="9" t="s">
        <v>31</v>
      </c>
      <c r="B42" s="10">
        <f t="shared" ref="B42:B45" si="6">+C42/3</f>
        <v>300</v>
      </c>
      <c r="C42" s="10">
        <v>900</v>
      </c>
      <c r="D42" s="7" t="s">
        <v>68</v>
      </c>
      <c r="E42" s="7"/>
      <c r="F42" s="7"/>
      <c r="G42" s="7"/>
      <c r="H42" s="7"/>
      <c r="I42" s="7"/>
      <c r="J42" s="8"/>
      <c r="K42" s="8"/>
      <c r="M42" s="33"/>
      <c r="Q42">
        <v>1</v>
      </c>
    </row>
    <row r="43" spans="1:17" x14ac:dyDescent="0.3">
      <c r="A43" s="9" t="s">
        <v>32</v>
      </c>
      <c r="B43" s="10">
        <f t="shared" si="6"/>
        <v>300</v>
      </c>
      <c r="C43" s="10">
        <v>900</v>
      </c>
      <c r="D43" s="7"/>
      <c r="E43" s="7"/>
      <c r="F43" s="7"/>
      <c r="G43" s="7" t="s">
        <v>62</v>
      </c>
      <c r="H43" s="7"/>
      <c r="I43" s="7"/>
      <c r="J43" s="8"/>
      <c r="K43" s="8"/>
      <c r="M43" s="33"/>
    </row>
    <row r="44" spans="1:17" x14ac:dyDescent="0.3">
      <c r="A44" s="9" t="s">
        <v>33</v>
      </c>
      <c r="B44" s="10">
        <f t="shared" si="6"/>
        <v>466.66666666666669</v>
      </c>
      <c r="C44" s="10">
        <v>1400</v>
      </c>
      <c r="D44" s="7" t="s">
        <v>34</v>
      </c>
      <c r="E44" s="7"/>
      <c r="F44" s="7"/>
      <c r="G44" s="7"/>
      <c r="H44" s="7"/>
      <c r="I44" s="7"/>
      <c r="J44" s="8"/>
      <c r="K44" s="8"/>
      <c r="M44" s="33"/>
    </row>
    <row r="45" spans="1:17" x14ac:dyDescent="0.3">
      <c r="A45" s="9" t="s">
        <v>34</v>
      </c>
      <c r="B45" s="10">
        <f t="shared" si="6"/>
        <v>266.66666666666669</v>
      </c>
      <c r="C45" s="10">
        <v>800</v>
      </c>
      <c r="D45" s="7" t="s">
        <v>34</v>
      </c>
      <c r="E45" s="7"/>
      <c r="F45" s="7"/>
      <c r="G45" s="7"/>
      <c r="H45" s="7"/>
      <c r="I45" s="7"/>
      <c r="J45" s="8"/>
      <c r="K45" s="8"/>
      <c r="M45" s="33"/>
    </row>
    <row r="46" spans="1:17" x14ac:dyDescent="0.3">
      <c r="A46" s="18" t="s">
        <v>56</v>
      </c>
      <c r="B46" s="19"/>
      <c r="C46" s="20"/>
      <c r="D46" s="21"/>
      <c r="E46" s="21"/>
      <c r="F46" s="21"/>
      <c r="G46" s="21"/>
      <c r="H46" s="21"/>
      <c r="I46" s="21"/>
      <c r="J46" s="22"/>
      <c r="K46" s="22"/>
      <c r="M46" s="33"/>
    </row>
    <row r="47" spans="1:17" x14ac:dyDescent="0.3">
      <c r="A47" s="9" t="s">
        <v>35</v>
      </c>
      <c r="B47" s="10">
        <f>+C47/3</f>
        <v>300</v>
      </c>
      <c r="C47" s="10">
        <v>900</v>
      </c>
      <c r="D47" s="7"/>
      <c r="E47" s="7"/>
      <c r="F47" s="7"/>
      <c r="G47" s="7" t="s">
        <v>62</v>
      </c>
      <c r="H47" s="7"/>
      <c r="I47" s="7"/>
      <c r="J47" s="8"/>
      <c r="K47" s="8"/>
      <c r="M47" s="33"/>
    </row>
    <row r="48" spans="1:17" x14ac:dyDescent="0.3">
      <c r="A48" s="9" t="s">
        <v>36</v>
      </c>
      <c r="B48" s="10">
        <f t="shared" ref="B48:B52" si="7">+C48/3</f>
        <v>233.33333333333334</v>
      </c>
      <c r="C48" s="10">
        <v>700</v>
      </c>
      <c r="D48" s="7"/>
      <c r="E48" s="7" t="s">
        <v>62</v>
      </c>
      <c r="F48" s="7"/>
      <c r="G48" s="7"/>
      <c r="H48" s="7"/>
      <c r="I48" s="7"/>
      <c r="J48" s="8"/>
      <c r="K48" s="8"/>
      <c r="M48" s="33"/>
    </row>
    <row r="49" spans="1:11" x14ac:dyDescent="0.3">
      <c r="A49" s="9" t="s">
        <v>37</v>
      </c>
      <c r="B49" s="10">
        <f t="shared" si="7"/>
        <v>333.33333333333331</v>
      </c>
      <c r="C49" s="10">
        <v>1000</v>
      </c>
      <c r="D49" s="7" t="s">
        <v>66</v>
      </c>
      <c r="E49" s="7"/>
      <c r="F49" s="7"/>
      <c r="G49" s="7"/>
      <c r="H49" s="7"/>
      <c r="I49" s="7"/>
      <c r="J49" s="8"/>
      <c r="K49" s="8"/>
    </row>
    <row r="50" spans="1:11" x14ac:dyDescent="0.3">
      <c r="A50" s="9" t="s">
        <v>38</v>
      </c>
      <c r="B50" s="10">
        <f t="shared" si="7"/>
        <v>533.33333333333337</v>
      </c>
      <c r="C50" s="10">
        <v>1600</v>
      </c>
      <c r="D50" s="7" t="s">
        <v>63</v>
      </c>
      <c r="E50" s="7"/>
      <c r="F50" s="7"/>
      <c r="G50" s="7"/>
      <c r="H50" s="7"/>
      <c r="I50" s="7"/>
      <c r="J50" s="8"/>
      <c r="K50" s="8"/>
    </row>
    <row r="51" spans="1:11" x14ac:dyDescent="0.3">
      <c r="A51" s="9" t="s">
        <v>39</v>
      </c>
      <c r="B51" s="10">
        <f t="shared" si="7"/>
        <v>233.33333333333334</v>
      </c>
      <c r="C51" s="10">
        <v>700</v>
      </c>
      <c r="D51" s="7" t="s">
        <v>66</v>
      </c>
      <c r="E51" s="7"/>
      <c r="F51" s="7"/>
      <c r="G51" s="7"/>
      <c r="H51" s="7"/>
      <c r="I51" s="7"/>
      <c r="J51" s="8"/>
      <c r="K51" s="8"/>
    </row>
    <row r="52" spans="1:11" x14ac:dyDescent="0.3">
      <c r="A52" s="23" t="s">
        <v>40</v>
      </c>
      <c r="B52" s="24">
        <f t="shared" si="7"/>
        <v>433.33333333333331</v>
      </c>
      <c r="C52" s="24">
        <v>1300</v>
      </c>
      <c r="D52" s="25" t="s">
        <v>63</v>
      </c>
      <c r="E52" s="25"/>
      <c r="F52" s="25"/>
      <c r="G52" s="25"/>
      <c r="H52" s="25"/>
      <c r="I52" s="25"/>
      <c r="J52" s="26"/>
      <c r="K52" s="26"/>
    </row>
    <row r="53" spans="1:11" x14ac:dyDescent="0.3">
      <c r="A53" s="11" t="s">
        <v>57</v>
      </c>
      <c r="B53" s="10"/>
      <c r="C53" s="12"/>
      <c r="D53" s="7"/>
      <c r="E53" s="7"/>
      <c r="F53" s="7"/>
      <c r="G53" s="7"/>
      <c r="H53" s="7"/>
      <c r="I53" s="7"/>
      <c r="J53" s="8"/>
      <c r="K53" s="8"/>
    </row>
    <row r="54" spans="1:11" x14ac:dyDescent="0.3">
      <c r="A54" s="9" t="s">
        <v>41</v>
      </c>
      <c r="B54" s="10">
        <f>+C54/3</f>
        <v>233.33333333333334</v>
      </c>
      <c r="C54" s="10">
        <v>700</v>
      </c>
      <c r="D54" s="7" t="s">
        <v>70</v>
      </c>
      <c r="E54" s="7"/>
      <c r="F54" s="7"/>
      <c r="G54" s="7"/>
      <c r="H54" s="7"/>
      <c r="I54" s="7"/>
      <c r="J54" s="8"/>
      <c r="K54" s="8"/>
    </row>
    <row r="55" spans="1:11" x14ac:dyDescent="0.3">
      <c r="A55" s="9" t="s">
        <v>42</v>
      </c>
      <c r="B55" s="10">
        <f t="shared" ref="B55:B57" si="8">+C55/3</f>
        <v>200</v>
      </c>
      <c r="C55" s="10">
        <v>600</v>
      </c>
      <c r="D55" s="7" t="s">
        <v>70</v>
      </c>
      <c r="E55" s="7"/>
      <c r="F55" s="7"/>
      <c r="G55" s="7"/>
      <c r="H55" s="7"/>
      <c r="I55" s="7"/>
      <c r="J55" s="8"/>
      <c r="K55" s="8"/>
    </row>
    <row r="56" spans="1:11" x14ac:dyDescent="0.3">
      <c r="A56" s="9" t="s">
        <v>43</v>
      </c>
      <c r="B56" s="10">
        <f t="shared" si="8"/>
        <v>300</v>
      </c>
      <c r="C56" s="10">
        <v>900</v>
      </c>
      <c r="D56" s="7" t="s">
        <v>70</v>
      </c>
      <c r="E56" s="7"/>
      <c r="F56" s="7"/>
      <c r="G56" s="7"/>
      <c r="H56" s="7"/>
      <c r="I56" s="7"/>
      <c r="J56" s="8"/>
      <c r="K56" s="8"/>
    </row>
    <row r="57" spans="1:11" x14ac:dyDescent="0.3">
      <c r="A57" s="9" t="s">
        <v>44</v>
      </c>
      <c r="B57" s="10">
        <f t="shared" si="8"/>
        <v>433.33333333333331</v>
      </c>
      <c r="C57" s="10">
        <v>1300</v>
      </c>
      <c r="D57" s="7" t="s">
        <v>70</v>
      </c>
      <c r="E57" s="7"/>
      <c r="F57" s="7"/>
      <c r="G57" s="7"/>
      <c r="H57" s="7"/>
      <c r="I57" s="7"/>
      <c r="J57" s="8"/>
      <c r="K57" s="8"/>
    </row>
    <row r="58" spans="1:11" x14ac:dyDescent="0.3">
      <c r="A58" s="18" t="s">
        <v>60</v>
      </c>
      <c r="B58" s="19"/>
      <c r="C58" s="20"/>
      <c r="D58" s="21"/>
      <c r="E58" s="21"/>
      <c r="F58" s="21"/>
      <c r="G58" s="21"/>
      <c r="H58" s="21"/>
      <c r="I58" s="21"/>
      <c r="J58" s="22"/>
      <c r="K58" s="22"/>
    </row>
    <row r="59" spans="1:11" x14ac:dyDescent="0.3">
      <c r="A59" s="9" t="s">
        <v>45</v>
      </c>
      <c r="B59" s="10">
        <f>+C59/3</f>
        <v>700</v>
      </c>
      <c r="C59" s="10">
        <v>2100</v>
      </c>
      <c r="D59" s="7"/>
      <c r="E59" s="7" t="s">
        <v>81</v>
      </c>
      <c r="F59" s="7"/>
      <c r="G59" s="7"/>
      <c r="H59" s="7"/>
      <c r="I59" s="7"/>
      <c r="J59" s="8"/>
      <c r="K59" s="8"/>
    </row>
    <row r="60" spans="1:11" x14ac:dyDescent="0.3">
      <c r="A60" s="9" t="s">
        <v>46</v>
      </c>
      <c r="B60" s="10">
        <f t="shared" ref="B60:B63" si="9">+C60/3</f>
        <v>433.33333333333331</v>
      </c>
      <c r="C60" s="10">
        <v>1300</v>
      </c>
      <c r="D60" s="7"/>
      <c r="E60" s="7"/>
      <c r="F60" s="7"/>
      <c r="G60" s="7"/>
      <c r="H60" s="7"/>
      <c r="I60" s="7"/>
      <c r="J60" s="8" t="s">
        <v>81</v>
      </c>
      <c r="K60" s="8"/>
    </row>
    <row r="61" spans="1:11" x14ac:dyDescent="0.3">
      <c r="A61" s="9" t="s">
        <v>47</v>
      </c>
      <c r="B61" s="10">
        <f t="shared" si="9"/>
        <v>400</v>
      </c>
      <c r="C61" s="10">
        <v>1200</v>
      </c>
      <c r="D61" s="7"/>
      <c r="E61" s="7"/>
      <c r="F61" s="7"/>
      <c r="G61" s="7"/>
      <c r="H61" s="7"/>
      <c r="I61" s="7"/>
      <c r="J61" s="8"/>
      <c r="K61" s="8" t="s">
        <v>95</v>
      </c>
    </row>
    <row r="62" spans="1:11" x14ac:dyDescent="0.3">
      <c r="A62" s="9" t="s">
        <v>48</v>
      </c>
      <c r="B62" s="10">
        <f t="shared" si="9"/>
        <v>433.33333333333331</v>
      </c>
      <c r="C62" s="10">
        <v>1300</v>
      </c>
      <c r="D62" s="7"/>
      <c r="E62" s="7" t="s">
        <v>80</v>
      </c>
      <c r="F62" s="7"/>
      <c r="G62" s="7"/>
      <c r="H62" s="7"/>
      <c r="I62" s="7"/>
      <c r="J62" s="8"/>
      <c r="K62" s="8"/>
    </row>
    <row r="63" spans="1:11" x14ac:dyDescent="0.3">
      <c r="A63" s="23" t="s">
        <v>49</v>
      </c>
      <c r="B63" s="24">
        <f t="shared" si="9"/>
        <v>600</v>
      </c>
      <c r="C63" s="24">
        <v>1800</v>
      </c>
      <c r="D63" s="25"/>
      <c r="E63" s="25" t="s">
        <v>80</v>
      </c>
      <c r="F63" s="25"/>
      <c r="G63" s="25"/>
      <c r="H63" s="25"/>
      <c r="I63" s="25"/>
      <c r="J63" s="26"/>
      <c r="K63" s="26"/>
    </row>
    <row r="64" spans="1:11" x14ac:dyDescent="0.3">
      <c r="A64" s="11" t="s">
        <v>71</v>
      </c>
      <c r="B64" s="10"/>
      <c r="C64" s="12"/>
      <c r="D64" s="7"/>
      <c r="E64" s="7"/>
      <c r="F64" s="7"/>
      <c r="G64" s="7"/>
      <c r="H64" s="7"/>
      <c r="I64" s="7"/>
      <c r="J64" s="8"/>
      <c r="K64" s="8"/>
    </row>
    <row r="65" spans="1:11" x14ac:dyDescent="0.3">
      <c r="A65" s="9" t="s">
        <v>91</v>
      </c>
      <c r="B65" s="10">
        <f>+C65/3</f>
        <v>150</v>
      </c>
      <c r="C65" s="10">
        <v>450</v>
      </c>
      <c r="D65" s="7" t="s">
        <v>64</v>
      </c>
      <c r="E65" s="7"/>
      <c r="F65" s="7"/>
      <c r="G65" s="7"/>
      <c r="H65" s="7"/>
      <c r="I65" s="7"/>
      <c r="J65" s="8"/>
      <c r="K65" s="8"/>
    </row>
    <row r="66" spans="1:11" x14ac:dyDescent="0.3">
      <c r="A66" s="9" t="s">
        <v>92</v>
      </c>
      <c r="B66" s="10">
        <f>+C66/3</f>
        <v>150</v>
      </c>
      <c r="C66" s="10">
        <v>450</v>
      </c>
      <c r="D66" s="7" t="s">
        <v>93</v>
      </c>
      <c r="E66" s="7"/>
      <c r="F66" s="7"/>
      <c r="G66" s="7"/>
      <c r="H66" s="7"/>
      <c r="I66" s="7"/>
      <c r="J66" s="8"/>
      <c r="K66" s="8"/>
    </row>
    <row r="67" spans="1:11" x14ac:dyDescent="0.3">
      <c r="A67" s="13" t="s">
        <v>96</v>
      </c>
      <c r="B67" s="14">
        <f>SUM(B5:B66)</f>
        <v>19999.999999999996</v>
      </c>
      <c r="C67" s="14">
        <f>SUM(C5:C66)</f>
        <v>60000</v>
      </c>
      <c r="D67" s="14">
        <v>21</v>
      </c>
      <c r="E67" s="14">
        <v>16</v>
      </c>
      <c r="F67" s="14">
        <v>3</v>
      </c>
      <c r="G67" s="14">
        <v>3</v>
      </c>
      <c r="H67" s="14">
        <v>2</v>
      </c>
      <c r="I67" s="14">
        <v>6</v>
      </c>
      <c r="J67" s="15">
        <v>1</v>
      </c>
      <c r="K67" s="15">
        <v>1</v>
      </c>
    </row>
    <row r="68" spans="1:11" x14ac:dyDescent="0.3">
      <c r="C68" s="17"/>
    </row>
    <row r="70" spans="1:11" x14ac:dyDescent="0.3">
      <c r="A70" s="36" t="s">
        <v>61</v>
      </c>
      <c r="B70" s="40">
        <f>Coastals!B32</f>
        <v>6499.9999999999982</v>
      </c>
      <c r="C70" s="40">
        <f>Coastals!C32</f>
        <v>19500</v>
      </c>
      <c r="D70" s="40">
        <f>Coastals!D32</f>
        <v>21</v>
      </c>
    </row>
    <row r="71" spans="1:11" x14ac:dyDescent="0.3">
      <c r="A71" s="36" t="s">
        <v>73</v>
      </c>
      <c r="B71" s="40">
        <f>TWK!B24</f>
        <v>6199.9999999999991</v>
      </c>
      <c r="C71" s="40">
        <f>TWK!C24</f>
        <v>18600</v>
      </c>
      <c r="D71" s="40">
        <f>TWK!D24</f>
        <v>16</v>
      </c>
    </row>
    <row r="72" spans="1:11" x14ac:dyDescent="0.3">
      <c r="A72" s="36" t="s">
        <v>82</v>
      </c>
      <c r="B72" s="40">
        <f>Farmsave!B8</f>
        <v>1266.6666666666667</v>
      </c>
      <c r="C72" s="40">
        <f>Farmsave!C8</f>
        <v>3800</v>
      </c>
      <c r="D72" s="40">
        <f>Farmsave!D8</f>
        <v>3</v>
      </c>
    </row>
    <row r="73" spans="1:11" x14ac:dyDescent="0.3">
      <c r="A73" s="37" t="s">
        <v>86</v>
      </c>
      <c r="B73" s="40">
        <f>'Zululand Feeds'!B9</f>
        <v>1233.3333333333335</v>
      </c>
      <c r="C73" s="40">
        <f>'Zululand Feeds'!C9</f>
        <v>3700</v>
      </c>
      <c r="D73" s="40">
        <f>'Zululand Feeds'!D9</f>
        <v>3</v>
      </c>
    </row>
    <row r="74" spans="1:11" x14ac:dyDescent="0.3">
      <c r="A74" s="36" t="s">
        <v>87</v>
      </c>
      <c r="B74" s="40">
        <f>BKB!B8</f>
        <v>900</v>
      </c>
      <c r="C74" s="40">
        <f>BKB!C8</f>
        <v>2700</v>
      </c>
      <c r="D74" s="40">
        <f>BKB!D8</f>
        <v>2</v>
      </c>
    </row>
    <row r="75" spans="1:11" x14ac:dyDescent="0.3">
      <c r="A75" s="36" t="s">
        <v>90</v>
      </c>
      <c r="B75" s="40">
        <f>Hinterland!B13</f>
        <v>3066.666666666667</v>
      </c>
      <c r="C75" s="40">
        <f>Hinterland!C13</f>
        <v>9200</v>
      </c>
      <c r="D75" s="40">
        <f>Hinterland!D13</f>
        <v>6</v>
      </c>
    </row>
    <row r="76" spans="1:11" x14ac:dyDescent="0.3">
      <c r="A76" s="38" t="s">
        <v>103</v>
      </c>
      <c r="B76" s="40">
        <f>'Underberg Forge'!B5</f>
        <v>433.33333333333331</v>
      </c>
      <c r="C76" s="40">
        <f>'Underberg Forge'!C5</f>
        <v>1300</v>
      </c>
      <c r="D76" s="40">
        <f>'Underberg Forge'!D5</f>
        <v>1</v>
      </c>
    </row>
    <row r="77" spans="1:11" x14ac:dyDescent="0.3">
      <c r="A77" s="39" t="s">
        <v>94</v>
      </c>
      <c r="B77" s="40">
        <f>PSP!B5</f>
        <v>400</v>
      </c>
      <c r="C77" s="40">
        <f>PSP!C5</f>
        <v>1200</v>
      </c>
      <c r="D77" s="40">
        <f>PSP!D5</f>
        <v>1</v>
      </c>
    </row>
    <row r="78" spans="1:11" x14ac:dyDescent="0.3">
      <c r="A78" s="35" t="s">
        <v>96</v>
      </c>
      <c r="B78" s="42">
        <f>SUM(B70:B77)</f>
        <v>19999.999999999996</v>
      </c>
      <c r="C78" s="42">
        <f>SUM(C70:C77)</f>
        <v>60000</v>
      </c>
      <c r="D78" s="42">
        <f>SUM(D70:D77)</f>
        <v>53</v>
      </c>
    </row>
  </sheetData>
  <mergeCells count="2">
    <mergeCell ref="D2:K2"/>
    <mergeCell ref="B2:C2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>
      <pane xSplit="1" ySplit="3" topLeftCell="B11" activePane="bottomRight" state="frozen"/>
      <selection pane="topRight" activeCell="B1" sqref="B1"/>
      <selection pane="bottomLeft" activeCell="A3" sqref="A3"/>
      <selection pane="bottomRight" activeCell="E34" sqref="E34"/>
    </sheetView>
  </sheetViews>
  <sheetFormatPr defaultRowHeight="14.4" x14ac:dyDescent="0.3"/>
  <cols>
    <col min="1" max="1" width="27.5546875" style="16" customWidth="1"/>
    <col min="2" max="2" width="13.88671875" style="16" customWidth="1"/>
    <col min="3" max="3" width="7.77734375" style="16" customWidth="1"/>
    <col min="4" max="4" width="14.44140625" style="16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 t="s">
        <v>58</v>
      </c>
    </row>
    <row r="3" spans="1:4" ht="28.8" x14ac:dyDescent="0.3">
      <c r="A3" s="2" t="s">
        <v>101</v>
      </c>
      <c r="B3" s="3" t="s">
        <v>99</v>
      </c>
      <c r="C3" s="3" t="s">
        <v>100</v>
      </c>
      <c r="D3" s="4" t="s">
        <v>61</v>
      </c>
    </row>
    <row r="4" spans="1:4" x14ac:dyDescent="0.3">
      <c r="A4" s="6" t="s">
        <v>50</v>
      </c>
      <c r="B4" s="7"/>
      <c r="C4" s="7"/>
      <c r="D4" s="7"/>
    </row>
    <row r="5" spans="1:4" x14ac:dyDescent="0.3">
      <c r="A5" s="9" t="s">
        <v>0</v>
      </c>
      <c r="B5" s="10">
        <f>+C5/3</f>
        <v>233.33333333333334</v>
      </c>
      <c r="C5" s="10">
        <v>700</v>
      </c>
      <c r="D5" s="7" t="s">
        <v>72</v>
      </c>
    </row>
    <row r="6" spans="1:4" x14ac:dyDescent="0.3">
      <c r="A6" s="9" t="s">
        <v>1</v>
      </c>
      <c r="B6" s="10">
        <f t="shared" ref="B6:B10" si="0">+C6/3</f>
        <v>233.33333333333334</v>
      </c>
      <c r="C6" s="10">
        <v>700</v>
      </c>
      <c r="D6" s="7" t="s">
        <v>72</v>
      </c>
    </row>
    <row r="7" spans="1:4" x14ac:dyDescent="0.3">
      <c r="A7" s="9" t="s">
        <v>2</v>
      </c>
      <c r="B7" s="10">
        <f t="shared" si="0"/>
        <v>300</v>
      </c>
      <c r="C7" s="10">
        <v>900</v>
      </c>
      <c r="D7" s="7" t="s">
        <v>2</v>
      </c>
    </row>
    <row r="8" spans="1:4" x14ac:dyDescent="0.3">
      <c r="A8" s="9" t="s">
        <v>3</v>
      </c>
      <c r="B8" s="10">
        <f t="shared" si="0"/>
        <v>266.66666666666669</v>
      </c>
      <c r="C8" s="10">
        <v>800</v>
      </c>
      <c r="D8" s="7" t="s">
        <v>65</v>
      </c>
    </row>
    <row r="9" spans="1:4" x14ac:dyDescent="0.3">
      <c r="A9" s="9" t="s">
        <v>4</v>
      </c>
      <c r="B9" s="10">
        <f t="shared" si="0"/>
        <v>233.33333333333334</v>
      </c>
      <c r="C9" s="10">
        <v>700</v>
      </c>
      <c r="D9" s="7" t="s">
        <v>67</v>
      </c>
    </row>
    <row r="10" spans="1:4" x14ac:dyDescent="0.3">
      <c r="A10" s="9" t="s">
        <v>5</v>
      </c>
      <c r="B10" s="10">
        <f t="shared" si="0"/>
        <v>200</v>
      </c>
      <c r="C10" s="10">
        <v>600</v>
      </c>
      <c r="D10" s="7" t="s">
        <v>98</v>
      </c>
    </row>
    <row r="11" spans="1:4" x14ac:dyDescent="0.3">
      <c r="A11" s="18" t="s">
        <v>51</v>
      </c>
      <c r="B11" s="19"/>
      <c r="C11" s="20"/>
      <c r="D11" s="21"/>
    </row>
    <row r="12" spans="1:4" x14ac:dyDescent="0.3">
      <c r="A12" s="23" t="s">
        <v>12</v>
      </c>
      <c r="B12" s="24">
        <f t="shared" ref="B12" si="1">+C12/3</f>
        <v>233.33333333333334</v>
      </c>
      <c r="C12" s="24">
        <v>700</v>
      </c>
      <c r="D12" s="25" t="s">
        <v>12</v>
      </c>
    </row>
    <row r="13" spans="1:4" x14ac:dyDescent="0.3">
      <c r="A13" s="18" t="s">
        <v>54</v>
      </c>
      <c r="B13" s="19"/>
      <c r="C13" s="20"/>
      <c r="D13" s="21"/>
    </row>
    <row r="14" spans="1:4" x14ac:dyDescent="0.3">
      <c r="A14" s="23" t="s">
        <v>29</v>
      </c>
      <c r="B14" s="24">
        <f t="shared" ref="B14" si="2">+C14/3</f>
        <v>766.66666666666663</v>
      </c>
      <c r="C14" s="24">
        <v>2300</v>
      </c>
      <c r="D14" s="25" t="s">
        <v>63</v>
      </c>
    </row>
    <row r="15" spans="1:4" x14ac:dyDescent="0.3">
      <c r="A15" s="11" t="s">
        <v>55</v>
      </c>
      <c r="B15" s="10"/>
      <c r="C15" s="12"/>
      <c r="D15" s="7"/>
    </row>
    <row r="16" spans="1:4" x14ac:dyDescent="0.3">
      <c r="A16" s="9" t="s">
        <v>31</v>
      </c>
      <c r="B16" s="10">
        <f t="shared" ref="B16:B18" si="3">+C16/3</f>
        <v>300</v>
      </c>
      <c r="C16" s="10">
        <v>900</v>
      </c>
      <c r="D16" s="7" t="s">
        <v>68</v>
      </c>
    </row>
    <row r="17" spans="1:4" x14ac:dyDescent="0.3">
      <c r="A17" s="9" t="s">
        <v>33</v>
      </c>
      <c r="B17" s="10">
        <f t="shared" si="3"/>
        <v>466.66666666666669</v>
      </c>
      <c r="C17" s="10">
        <v>1400</v>
      </c>
      <c r="D17" s="7" t="s">
        <v>34</v>
      </c>
    </row>
    <row r="18" spans="1:4" x14ac:dyDescent="0.3">
      <c r="A18" s="9" t="s">
        <v>34</v>
      </c>
      <c r="B18" s="10">
        <f t="shared" si="3"/>
        <v>266.66666666666669</v>
      </c>
      <c r="C18" s="10">
        <v>800</v>
      </c>
      <c r="D18" s="7" t="s">
        <v>34</v>
      </c>
    </row>
    <row r="19" spans="1:4" x14ac:dyDescent="0.3">
      <c r="A19" s="18" t="s">
        <v>56</v>
      </c>
      <c r="B19" s="19"/>
      <c r="C19" s="20"/>
      <c r="D19" s="21"/>
    </row>
    <row r="20" spans="1:4" x14ac:dyDescent="0.3">
      <c r="A20" s="9" t="s">
        <v>37</v>
      </c>
      <c r="B20" s="10">
        <f t="shared" ref="B20:B23" si="4">+C20/3</f>
        <v>333.33333333333331</v>
      </c>
      <c r="C20" s="10">
        <v>1000</v>
      </c>
      <c r="D20" s="7" t="s">
        <v>66</v>
      </c>
    </row>
    <row r="21" spans="1:4" x14ac:dyDescent="0.3">
      <c r="A21" s="9" t="s">
        <v>38</v>
      </c>
      <c r="B21" s="10">
        <f t="shared" si="4"/>
        <v>533.33333333333337</v>
      </c>
      <c r="C21" s="10">
        <v>1600</v>
      </c>
      <c r="D21" s="7" t="s">
        <v>63</v>
      </c>
    </row>
    <row r="22" spans="1:4" x14ac:dyDescent="0.3">
      <c r="A22" s="9" t="s">
        <v>39</v>
      </c>
      <c r="B22" s="10">
        <f t="shared" si="4"/>
        <v>233.33333333333334</v>
      </c>
      <c r="C22" s="10">
        <v>700</v>
      </c>
      <c r="D22" s="7" t="s">
        <v>66</v>
      </c>
    </row>
    <row r="23" spans="1:4" x14ac:dyDescent="0.3">
      <c r="A23" s="23" t="s">
        <v>40</v>
      </c>
      <c r="B23" s="24">
        <f t="shared" si="4"/>
        <v>433.33333333333331</v>
      </c>
      <c r="C23" s="24">
        <v>1300</v>
      </c>
      <c r="D23" s="25" t="s">
        <v>63</v>
      </c>
    </row>
    <row r="24" spans="1:4" x14ac:dyDescent="0.3">
      <c r="A24" s="11" t="s">
        <v>57</v>
      </c>
      <c r="B24" s="10"/>
      <c r="C24" s="12"/>
      <c r="D24" s="7"/>
    </row>
    <row r="25" spans="1:4" x14ac:dyDescent="0.3">
      <c r="A25" s="9" t="s">
        <v>41</v>
      </c>
      <c r="B25" s="10">
        <f>+C25/3</f>
        <v>233.33333333333334</v>
      </c>
      <c r="C25" s="10">
        <v>700</v>
      </c>
      <c r="D25" s="7" t="s">
        <v>70</v>
      </c>
    </row>
    <row r="26" spans="1:4" x14ac:dyDescent="0.3">
      <c r="A26" s="9" t="s">
        <v>42</v>
      </c>
      <c r="B26" s="10">
        <f t="shared" ref="B26:B28" si="5">+C26/3</f>
        <v>200</v>
      </c>
      <c r="C26" s="10">
        <v>600</v>
      </c>
      <c r="D26" s="7" t="s">
        <v>70</v>
      </c>
    </row>
    <row r="27" spans="1:4" x14ac:dyDescent="0.3">
      <c r="A27" s="9" t="s">
        <v>43</v>
      </c>
      <c r="B27" s="10">
        <f t="shared" si="5"/>
        <v>300</v>
      </c>
      <c r="C27" s="10">
        <v>900</v>
      </c>
      <c r="D27" s="7" t="s">
        <v>70</v>
      </c>
    </row>
    <row r="28" spans="1:4" x14ac:dyDescent="0.3">
      <c r="A28" s="9" t="s">
        <v>44</v>
      </c>
      <c r="B28" s="10">
        <f t="shared" si="5"/>
        <v>433.33333333333331</v>
      </c>
      <c r="C28" s="10">
        <v>1300</v>
      </c>
      <c r="D28" s="7" t="s">
        <v>70</v>
      </c>
    </row>
    <row r="29" spans="1:4" x14ac:dyDescent="0.3">
      <c r="A29" s="18" t="s">
        <v>71</v>
      </c>
      <c r="B29" s="19"/>
      <c r="C29" s="20"/>
      <c r="D29" s="21"/>
    </row>
    <row r="30" spans="1:4" x14ac:dyDescent="0.3">
      <c r="A30" s="9" t="s">
        <v>91</v>
      </c>
      <c r="B30" s="10">
        <f>+C30/3</f>
        <v>150</v>
      </c>
      <c r="C30" s="10">
        <v>450</v>
      </c>
      <c r="D30" s="7" t="s">
        <v>64</v>
      </c>
    </row>
    <row r="31" spans="1:4" x14ac:dyDescent="0.3">
      <c r="A31" s="9" t="s">
        <v>92</v>
      </c>
      <c r="B31" s="10">
        <f>+C31/3</f>
        <v>150</v>
      </c>
      <c r="C31" s="10">
        <v>450</v>
      </c>
      <c r="D31" s="7" t="s">
        <v>93</v>
      </c>
    </row>
    <row r="32" spans="1:4" x14ac:dyDescent="0.3">
      <c r="A32" s="13" t="s">
        <v>96</v>
      </c>
      <c r="B32" s="14">
        <f>SUM(B5:B31)</f>
        <v>6499.9999999999982</v>
      </c>
      <c r="C32" s="14">
        <f>SUM(C5:C31)</f>
        <v>19500</v>
      </c>
      <c r="D32" s="14">
        <v>21</v>
      </c>
    </row>
    <row r="33" spans="3:3" x14ac:dyDescent="0.3">
      <c r="C33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RowHeight="14.4" x14ac:dyDescent="0.3"/>
  <cols>
    <col min="1" max="1" width="27.5546875" style="16" customWidth="1"/>
    <col min="2" max="2" width="15.33203125" style="16" customWidth="1"/>
    <col min="3" max="3" width="8.33203125" style="16" customWidth="1"/>
    <col min="4" max="4" width="13.88671875" style="16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/>
    </row>
    <row r="3" spans="1:4" ht="28.8" x14ac:dyDescent="0.3">
      <c r="A3" s="2" t="s">
        <v>101</v>
      </c>
      <c r="B3" s="3" t="s">
        <v>99</v>
      </c>
      <c r="C3" s="3" t="s">
        <v>100</v>
      </c>
      <c r="D3" s="4" t="s">
        <v>73</v>
      </c>
    </row>
    <row r="4" spans="1:4" x14ac:dyDescent="0.3">
      <c r="A4" s="18" t="s">
        <v>51</v>
      </c>
      <c r="B4" s="19"/>
      <c r="C4" s="20"/>
      <c r="D4" s="21"/>
    </row>
    <row r="5" spans="1:4" x14ac:dyDescent="0.3">
      <c r="A5" s="9" t="s">
        <v>6</v>
      </c>
      <c r="B5" s="10">
        <f>+C5/3</f>
        <v>300</v>
      </c>
      <c r="C5" s="10">
        <v>900</v>
      </c>
      <c r="D5" s="7" t="s">
        <v>78</v>
      </c>
    </row>
    <row r="6" spans="1:4" x14ac:dyDescent="0.3">
      <c r="A6" s="9" t="s">
        <v>7</v>
      </c>
      <c r="B6" s="10">
        <f t="shared" ref="B6:B10" si="0">+C6/3</f>
        <v>233.33333333333334</v>
      </c>
      <c r="C6" s="10">
        <v>700</v>
      </c>
      <c r="D6" s="7" t="s">
        <v>77</v>
      </c>
    </row>
    <row r="7" spans="1:4" x14ac:dyDescent="0.3">
      <c r="A7" s="9" t="s">
        <v>8</v>
      </c>
      <c r="B7" s="10">
        <f t="shared" si="0"/>
        <v>266.66666666666669</v>
      </c>
      <c r="C7" s="10">
        <v>800</v>
      </c>
      <c r="D7" s="7" t="s">
        <v>77</v>
      </c>
    </row>
    <row r="8" spans="1:4" x14ac:dyDescent="0.3">
      <c r="A8" s="9" t="s">
        <v>9</v>
      </c>
      <c r="B8" s="10">
        <f t="shared" si="0"/>
        <v>300</v>
      </c>
      <c r="C8" s="10">
        <v>900</v>
      </c>
      <c r="D8" s="7" t="s">
        <v>77</v>
      </c>
    </row>
    <row r="9" spans="1:4" x14ac:dyDescent="0.3">
      <c r="A9" s="9" t="s">
        <v>10</v>
      </c>
      <c r="B9" s="10">
        <f t="shared" si="0"/>
        <v>300</v>
      </c>
      <c r="C9" s="10">
        <v>900</v>
      </c>
      <c r="D9" s="7" t="s">
        <v>78</v>
      </c>
    </row>
    <row r="10" spans="1:4" x14ac:dyDescent="0.3">
      <c r="A10" s="9" t="s">
        <v>11</v>
      </c>
      <c r="B10" s="10">
        <f t="shared" si="0"/>
        <v>233.33333333333334</v>
      </c>
      <c r="C10" s="10">
        <v>700</v>
      </c>
      <c r="D10" s="7" t="s">
        <v>78</v>
      </c>
    </row>
    <row r="11" spans="1:4" x14ac:dyDescent="0.3">
      <c r="A11" s="18" t="s">
        <v>52</v>
      </c>
      <c r="B11" s="19"/>
      <c r="C11" s="20"/>
      <c r="D11" s="21"/>
    </row>
    <row r="12" spans="1:4" x14ac:dyDescent="0.3">
      <c r="A12" s="9" t="s">
        <v>20</v>
      </c>
      <c r="B12" s="10">
        <f t="shared" ref="B12:B13" si="1">+C12/3</f>
        <v>466.66666666666669</v>
      </c>
      <c r="C12" s="10">
        <v>1400</v>
      </c>
      <c r="D12" s="7" t="s">
        <v>76</v>
      </c>
    </row>
    <row r="13" spans="1:4" x14ac:dyDescent="0.3">
      <c r="A13" s="23" t="s">
        <v>21</v>
      </c>
      <c r="B13" s="24">
        <f t="shared" si="1"/>
        <v>466.66666666666669</v>
      </c>
      <c r="C13" s="24">
        <v>1400</v>
      </c>
      <c r="D13" s="25" t="s">
        <v>76</v>
      </c>
    </row>
    <row r="14" spans="1:4" x14ac:dyDescent="0.3">
      <c r="A14" s="18" t="s">
        <v>54</v>
      </c>
      <c r="B14" s="19"/>
      <c r="C14" s="20"/>
      <c r="D14" s="21"/>
    </row>
    <row r="15" spans="1:4" x14ac:dyDescent="0.3">
      <c r="A15" s="9" t="s">
        <v>26</v>
      </c>
      <c r="B15" s="10">
        <f t="shared" ref="B15:B17" si="2">+C15/3</f>
        <v>400</v>
      </c>
      <c r="C15" s="10">
        <v>1200</v>
      </c>
      <c r="D15" s="7" t="s">
        <v>69</v>
      </c>
    </row>
    <row r="16" spans="1:4" x14ac:dyDescent="0.3">
      <c r="A16" s="9" t="s">
        <v>27</v>
      </c>
      <c r="B16" s="10">
        <f t="shared" si="2"/>
        <v>600</v>
      </c>
      <c r="C16" s="10">
        <v>1800</v>
      </c>
      <c r="D16" s="7" t="s">
        <v>75</v>
      </c>
    </row>
    <row r="17" spans="1:4" x14ac:dyDescent="0.3">
      <c r="A17" s="9" t="s">
        <v>28</v>
      </c>
      <c r="B17" s="10">
        <f t="shared" si="2"/>
        <v>666.66666666666663</v>
      </c>
      <c r="C17" s="10">
        <v>2000</v>
      </c>
      <c r="D17" s="7" t="s">
        <v>69</v>
      </c>
    </row>
    <row r="18" spans="1:4" x14ac:dyDescent="0.3">
      <c r="A18" s="18" t="s">
        <v>56</v>
      </c>
      <c r="B18" s="19"/>
      <c r="C18" s="20"/>
      <c r="D18" s="21"/>
    </row>
    <row r="19" spans="1:4" x14ac:dyDescent="0.3">
      <c r="A19" s="9" t="s">
        <v>36</v>
      </c>
      <c r="B19" s="10">
        <f t="shared" ref="B19" si="3">+C19/3</f>
        <v>233.33333333333334</v>
      </c>
      <c r="C19" s="10">
        <v>700</v>
      </c>
      <c r="D19" s="7" t="s">
        <v>62</v>
      </c>
    </row>
    <row r="20" spans="1:4" x14ac:dyDescent="0.3">
      <c r="A20" s="18" t="s">
        <v>60</v>
      </c>
      <c r="B20" s="19"/>
      <c r="C20" s="20"/>
      <c r="D20" s="21"/>
    </row>
    <row r="21" spans="1:4" x14ac:dyDescent="0.3">
      <c r="A21" s="9" t="s">
        <v>45</v>
      </c>
      <c r="B21" s="10">
        <f>+C21/3</f>
        <v>700</v>
      </c>
      <c r="C21" s="10">
        <v>2100</v>
      </c>
      <c r="D21" s="7" t="s">
        <v>81</v>
      </c>
    </row>
    <row r="22" spans="1:4" x14ac:dyDescent="0.3">
      <c r="A22" s="9" t="s">
        <v>48</v>
      </c>
      <c r="B22" s="10">
        <f t="shared" ref="B22:B23" si="4">+C22/3</f>
        <v>433.33333333333331</v>
      </c>
      <c r="C22" s="10">
        <v>1300</v>
      </c>
      <c r="D22" s="7" t="s">
        <v>80</v>
      </c>
    </row>
    <row r="23" spans="1:4" x14ac:dyDescent="0.3">
      <c r="A23" s="23" t="s">
        <v>49</v>
      </c>
      <c r="B23" s="24">
        <f t="shared" si="4"/>
        <v>600</v>
      </c>
      <c r="C23" s="24">
        <v>1800</v>
      </c>
      <c r="D23" s="25" t="s">
        <v>80</v>
      </c>
    </row>
    <row r="24" spans="1:4" x14ac:dyDescent="0.3">
      <c r="A24" s="13" t="s">
        <v>96</v>
      </c>
      <c r="B24" s="14">
        <f>SUM(B4:B23)</f>
        <v>6199.9999999999991</v>
      </c>
      <c r="C24" s="14">
        <f>SUM(C4:C23)</f>
        <v>18600</v>
      </c>
      <c r="D24" s="14">
        <v>16</v>
      </c>
    </row>
    <row r="25" spans="1:4" x14ac:dyDescent="0.3">
      <c r="C25" s="17"/>
    </row>
    <row r="26" spans="1:4" x14ac:dyDescent="0.3">
      <c r="C26" s="4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6" sqref="C26"/>
    </sheetView>
  </sheetViews>
  <sheetFormatPr defaultRowHeight="14.4" x14ac:dyDescent="0.3"/>
  <cols>
    <col min="1" max="1" width="27.5546875" style="16" customWidth="1"/>
    <col min="2" max="2" width="14.5546875" style="16" customWidth="1"/>
    <col min="3" max="3" width="7.88671875" style="16" customWidth="1"/>
    <col min="4" max="4" width="12.5546875" style="16" bestFit="1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/>
    </row>
    <row r="3" spans="1:4" ht="28.8" x14ac:dyDescent="0.3">
      <c r="A3" s="2" t="s">
        <v>101</v>
      </c>
      <c r="B3" s="3" t="s">
        <v>99</v>
      </c>
      <c r="C3" s="3" t="s">
        <v>100</v>
      </c>
      <c r="D3" s="4" t="s">
        <v>82</v>
      </c>
    </row>
    <row r="4" spans="1:4" x14ac:dyDescent="0.3">
      <c r="A4" s="11" t="s">
        <v>59</v>
      </c>
      <c r="B4" s="10"/>
      <c r="C4" s="12"/>
      <c r="D4" s="7"/>
    </row>
    <row r="5" spans="1:4" x14ac:dyDescent="0.3">
      <c r="A5" s="9" t="s">
        <v>14</v>
      </c>
      <c r="B5" s="10">
        <f t="shared" ref="B5:B7" si="0">+C5/3</f>
        <v>466.66666666666669</v>
      </c>
      <c r="C5" s="10">
        <v>1400</v>
      </c>
      <c r="D5" s="7" t="s">
        <v>84</v>
      </c>
    </row>
    <row r="6" spans="1:4" x14ac:dyDescent="0.3">
      <c r="A6" s="9" t="s">
        <v>15</v>
      </c>
      <c r="B6" s="10">
        <f t="shared" si="0"/>
        <v>366.66666666666669</v>
      </c>
      <c r="C6" s="10">
        <v>1100</v>
      </c>
      <c r="D6" s="7" t="s">
        <v>85</v>
      </c>
    </row>
    <row r="7" spans="1:4" x14ac:dyDescent="0.3">
      <c r="A7" s="9" t="s">
        <v>16</v>
      </c>
      <c r="B7" s="10">
        <f t="shared" si="0"/>
        <v>433.33333333333331</v>
      </c>
      <c r="C7" s="10">
        <v>1300</v>
      </c>
      <c r="D7" s="7" t="s">
        <v>83</v>
      </c>
    </row>
    <row r="8" spans="1:4" x14ac:dyDescent="0.3">
      <c r="A8" s="13" t="s">
        <v>96</v>
      </c>
      <c r="B8" s="14">
        <f>SUM(B4:B7)</f>
        <v>1266.6666666666667</v>
      </c>
      <c r="C8" s="14">
        <f>SUM(C4:C7)</f>
        <v>3800</v>
      </c>
      <c r="D8" s="14">
        <v>3</v>
      </c>
    </row>
    <row r="9" spans="1:4" x14ac:dyDescent="0.3">
      <c r="C9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4" sqref="C24"/>
    </sheetView>
  </sheetViews>
  <sheetFormatPr defaultRowHeight="14.4" x14ac:dyDescent="0.3"/>
  <cols>
    <col min="1" max="1" width="27.5546875" style="16" customWidth="1"/>
    <col min="2" max="2" width="18.21875" style="16" customWidth="1"/>
    <col min="3" max="3" width="11.44140625" style="16" customWidth="1"/>
    <col min="4" max="4" width="12.109375" style="16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/>
    </row>
    <row r="3" spans="1:4" ht="28.8" x14ac:dyDescent="0.3">
      <c r="A3" s="2" t="s">
        <v>101</v>
      </c>
      <c r="B3" s="3" t="s">
        <v>99</v>
      </c>
      <c r="C3" s="3" t="s">
        <v>100</v>
      </c>
      <c r="D3" s="3" t="s">
        <v>86</v>
      </c>
    </row>
    <row r="4" spans="1:4" x14ac:dyDescent="0.3">
      <c r="A4" s="11" t="s">
        <v>55</v>
      </c>
      <c r="B4" s="10"/>
      <c r="C4" s="12"/>
      <c r="D4" s="7"/>
    </row>
    <row r="5" spans="1:4" x14ac:dyDescent="0.3">
      <c r="A5" s="9" t="s">
        <v>30</v>
      </c>
      <c r="B5" s="10">
        <f>+C5/3</f>
        <v>633.33333333333337</v>
      </c>
      <c r="C5" s="10">
        <v>1900</v>
      </c>
      <c r="D5" s="7" t="s">
        <v>62</v>
      </c>
    </row>
    <row r="6" spans="1:4" x14ac:dyDescent="0.3">
      <c r="A6" s="9" t="s">
        <v>32</v>
      </c>
      <c r="B6" s="10">
        <f t="shared" ref="B6" si="0">+C6/3</f>
        <v>300</v>
      </c>
      <c r="C6" s="10">
        <v>900</v>
      </c>
      <c r="D6" s="7" t="s">
        <v>62</v>
      </c>
    </row>
    <row r="7" spans="1:4" x14ac:dyDescent="0.3">
      <c r="A7" s="18" t="s">
        <v>56</v>
      </c>
      <c r="B7" s="19"/>
      <c r="C7" s="20"/>
      <c r="D7" s="21"/>
    </row>
    <row r="8" spans="1:4" x14ac:dyDescent="0.3">
      <c r="A8" s="9" t="s">
        <v>35</v>
      </c>
      <c r="B8" s="10">
        <f>+C8/3</f>
        <v>300</v>
      </c>
      <c r="C8" s="10">
        <v>900</v>
      </c>
      <c r="D8" s="7" t="s">
        <v>62</v>
      </c>
    </row>
    <row r="9" spans="1:4" x14ac:dyDescent="0.3">
      <c r="A9" s="13" t="s">
        <v>96</v>
      </c>
      <c r="B9" s="14">
        <f>SUM(B4:B8)</f>
        <v>1233.3333333333335</v>
      </c>
      <c r="C9" s="14">
        <f>SUM(C4:C8)</f>
        <v>3700</v>
      </c>
      <c r="D9" s="14">
        <v>3</v>
      </c>
    </row>
    <row r="10" spans="1:4" x14ac:dyDescent="0.3">
      <c r="C10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26" sqref="D26"/>
    </sheetView>
  </sheetViews>
  <sheetFormatPr defaultRowHeight="14.4" x14ac:dyDescent="0.3"/>
  <cols>
    <col min="1" max="1" width="27.5546875" style="16" customWidth="1"/>
    <col min="2" max="2" width="18.21875" style="16" customWidth="1"/>
    <col min="3" max="3" width="11.44140625" style="16" customWidth="1"/>
    <col min="4" max="4" width="14.33203125" style="16" bestFit="1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/>
    </row>
    <row r="3" spans="1:4" ht="28.8" x14ac:dyDescent="0.3">
      <c r="A3" s="2" t="s">
        <v>101</v>
      </c>
      <c r="B3" s="3" t="s">
        <v>99</v>
      </c>
      <c r="C3" s="3" t="s">
        <v>100</v>
      </c>
      <c r="D3" s="4" t="s">
        <v>87</v>
      </c>
    </row>
    <row r="4" spans="1:4" x14ac:dyDescent="0.3">
      <c r="A4" s="11" t="s">
        <v>53</v>
      </c>
      <c r="B4" s="10"/>
      <c r="C4" s="12"/>
      <c r="D4" s="7"/>
    </row>
    <row r="5" spans="1:4" x14ac:dyDescent="0.3">
      <c r="A5" s="9" t="s">
        <v>23</v>
      </c>
      <c r="B5" s="10">
        <f t="shared" ref="B5" si="0">+C5/3</f>
        <v>500</v>
      </c>
      <c r="C5" s="10">
        <v>1500</v>
      </c>
      <c r="D5" s="7" t="s">
        <v>88</v>
      </c>
    </row>
    <row r="6" spans="1:4" x14ac:dyDescent="0.3">
      <c r="A6" s="18" t="s">
        <v>54</v>
      </c>
      <c r="B6" s="19"/>
      <c r="C6" s="20"/>
      <c r="D6" s="21"/>
    </row>
    <row r="7" spans="1:4" x14ac:dyDescent="0.3">
      <c r="A7" s="9" t="s">
        <v>25</v>
      </c>
      <c r="B7" s="10">
        <f>+C7/3</f>
        <v>400</v>
      </c>
      <c r="C7" s="10">
        <v>1200</v>
      </c>
      <c r="D7" s="7" t="s">
        <v>89</v>
      </c>
    </row>
    <row r="8" spans="1:4" x14ac:dyDescent="0.3">
      <c r="A8" s="13" t="s">
        <v>96</v>
      </c>
      <c r="B8" s="14">
        <f>SUM(B4:B7)</f>
        <v>900</v>
      </c>
      <c r="C8" s="14">
        <f>SUM(C4:C7)</f>
        <v>2700</v>
      </c>
      <c r="D8" s="14">
        <v>2</v>
      </c>
    </row>
    <row r="9" spans="1:4" x14ac:dyDescent="0.3">
      <c r="C9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RowHeight="14.4" x14ac:dyDescent="0.3"/>
  <cols>
    <col min="1" max="1" width="27.5546875" style="16" customWidth="1"/>
    <col min="2" max="2" width="13.44140625" style="16" customWidth="1"/>
    <col min="3" max="3" width="8.21875" style="16" customWidth="1"/>
    <col min="4" max="4" width="13.44140625" style="16" bestFit="1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29"/>
    </row>
    <row r="3" spans="1:4" ht="28.8" x14ac:dyDescent="0.3">
      <c r="A3" s="2" t="s">
        <v>101</v>
      </c>
      <c r="B3" s="3" t="s">
        <v>99</v>
      </c>
      <c r="C3" s="3" t="s">
        <v>100</v>
      </c>
      <c r="D3" s="4" t="s">
        <v>90</v>
      </c>
    </row>
    <row r="4" spans="1:4" x14ac:dyDescent="0.3">
      <c r="A4" s="11" t="s">
        <v>59</v>
      </c>
      <c r="B4" s="10"/>
      <c r="C4" s="12"/>
      <c r="D4" s="7"/>
    </row>
    <row r="5" spans="1:4" x14ac:dyDescent="0.3">
      <c r="A5" s="9" t="s">
        <v>13</v>
      </c>
      <c r="B5" s="10">
        <f>+C5/3</f>
        <v>366.66666666666669</v>
      </c>
      <c r="C5" s="10">
        <v>1100</v>
      </c>
      <c r="D5" s="7" t="s">
        <v>84</v>
      </c>
    </row>
    <row r="6" spans="1:4" x14ac:dyDescent="0.3">
      <c r="A6" s="9" t="s">
        <v>17</v>
      </c>
      <c r="B6" s="10">
        <f t="shared" ref="B6" si="0">+C6/3</f>
        <v>400</v>
      </c>
      <c r="C6" s="10">
        <v>1200</v>
      </c>
      <c r="D6" s="7" t="s">
        <v>79</v>
      </c>
    </row>
    <row r="7" spans="1:4" x14ac:dyDescent="0.3">
      <c r="A7" s="18" t="s">
        <v>52</v>
      </c>
      <c r="B7" s="19"/>
      <c r="C7" s="20"/>
      <c r="D7" s="21"/>
    </row>
    <row r="8" spans="1:4" x14ac:dyDescent="0.3">
      <c r="A8" s="9" t="s">
        <v>18</v>
      </c>
      <c r="B8" s="10">
        <f>+C8/3</f>
        <v>366.66666666666669</v>
      </c>
      <c r="C8" s="10">
        <v>1100</v>
      </c>
      <c r="D8" s="7" t="s">
        <v>74</v>
      </c>
    </row>
    <row r="9" spans="1:4" x14ac:dyDescent="0.3">
      <c r="A9" s="23" t="s">
        <v>19</v>
      </c>
      <c r="B9" s="24">
        <f t="shared" ref="B9" si="1">+C9/3</f>
        <v>700</v>
      </c>
      <c r="C9" s="24">
        <v>2100</v>
      </c>
      <c r="D9" s="25" t="s">
        <v>74</v>
      </c>
    </row>
    <row r="10" spans="1:4" x14ac:dyDescent="0.3">
      <c r="A10" s="11" t="s">
        <v>53</v>
      </c>
      <c r="B10" s="10"/>
      <c r="C10" s="12"/>
      <c r="D10" s="7"/>
    </row>
    <row r="11" spans="1:4" x14ac:dyDescent="0.3">
      <c r="A11" s="9" t="s">
        <v>22</v>
      </c>
      <c r="B11" s="10">
        <f>+C11/3</f>
        <v>633.33333333333337</v>
      </c>
      <c r="C11" s="10">
        <v>1900</v>
      </c>
      <c r="D11" s="7" t="s">
        <v>22</v>
      </c>
    </row>
    <row r="12" spans="1:4" x14ac:dyDescent="0.3">
      <c r="A12" s="9" t="s">
        <v>24</v>
      </c>
      <c r="B12" s="10">
        <f t="shared" ref="B12" si="2">+C12/3</f>
        <v>600</v>
      </c>
      <c r="C12" s="10">
        <v>1800</v>
      </c>
      <c r="D12" s="7" t="s">
        <v>22</v>
      </c>
    </row>
    <row r="13" spans="1:4" x14ac:dyDescent="0.3">
      <c r="A13" s="13" t="s">
        <v>96</v>
      </c>
      <c r="B13" s="14">
        <f>SUM(B4:B12)</f>
        <v>3066.666666666667</v>
      </c>
      <c r="C13" s="14">
        <f>SUM(C4:C12)</f>
        <v>9200</v>
      </c>
      <c r="D13" s="14">
        <v>6</v>
      </c>
    </row>
    <row r="14" spans="1:4" x14ac:dyDescent="0.3">
      <c r="C14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25" sqref="E25"/>
    </sheetView>
  </sheetViews>
  <sheetFormatPr defaultRowHeight="14.4" x14ac:dyDescent="0.3"/>
  <cols>
    <col min="1" max="1" width="27.5546875" style="16" customWidth="1"/>
    <col min="2" max="2" width="14.21875" style="16" customWidth="1"/>
    <col min="3" max="3" width="8.44140625" style="16" customWidth="1"/>
    <col min="4" max="4" width="13.44140625" style="16" customWidth="1"/>
    <col min="5" max="16384" width="8.88671875" style="34"/>
  </cols>
  <sheetData>
    <row r="1" spans="1:4" x14ac:dyDescent="0.3">
      <c r="A1" s="27"/>
      <c r="B1" s="27"/>
      <c r="C1" s="27"/>
      <c r="D1" s="27"/>
    </row>
    <row r="2" spans="1:4" x14ac:dyDescent="0.3">
      <c r="A2" s="1"/>
      <c r="B2" s="43" t="s">
        <v>97</v>
      </c>
      <c r="C2" s="43"/>
      <c r="D2" s="30"/>
    </row>
    <row r="3" spans="1:4" ht="28.8" x14ac:dyDescent="0.3">
      <c r="A3" s="2" t="s">
        <v>101</v>
      </c>
      <c r="B3" s="3" t="s">
        <v>99</v>
      </c>
      <c r="C3" s="3" t="s">
        <v>100</v>
      </c>
      <c r="D3" s="31" t="s">
        <v>103</v>
      </c>
    </row>
    <row r="4" spans="1:4" x14ac:dyDescent="0.3">
      <c r="A4" s="9" t="s">
        <v>46</v>
      </c>
      <c r="B4" s="10">
        <f t="shared" ref="B4" si="0">+C4/3</f>
        <v>433.33333333333331</v>
      </c>
      <c r="C4" s="10">
        <v>1300</v>
      </c>
      <c r="D4" s="8" t="s">
        <v>81</v>
      </c>
    </row>
    <row r="5" spans="1:4" x14ac:dyDescent="0.3">
      <c r="A5" s="13" t="s">
        <v>96</v>
      </c>
      <c r="B5" s="14">
        <f>SUM(B4:B4)</f>
        <v>433.33333333333331</v>
      </c>
      <c r="C5" s="14">
        <f>SUM(C4:C4)</f>
        <v>1300</v>
      </c>
      <c r="D5" s="15">
        <v>1</v>
      </c>
    </row>
    <row r="6" spans="1:4" x14ac:dyDescent="0.3">
      <c r="C6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3" sqref="C23"/>
    </sheetView>
  </sheetViews>
  <sheetFormatPr defaultRowHeight="14.4" x14ac:dyDescent="0.3"/>
  <cols>
    <col min="1" max="1" width="27.5546875" style="16" customWidth="1"/>
    <col min="2" max="2" width="14.88671875" style="16" customWidth="1"/>
    <col min="3" max="3" width="8" style="16" customWidth="1"/>
    <col min="4" max="4" width="8.88671875" style="16"/>
    <col min="5" max="16384" width="8.88671875" style="34"/>
  </cols>
  <sheetData>
    <row r="1" spans="1:4" x14ac:dyDescent="0.3">
      <c r="A1" s="27"/>
      <c r="B1" s="27"/>
      <c r="C1" s="27"/>
      <c r="D1" s="28"/>
    </row>
    <row r="2" spans="1:4" x14ac:dyDescent="0.3">
      <c r="A2" s="1"/>
      <c r="B2" s="43" t="s">
        <v>97</v>
      </c>
      <c r="C2" s="43"/>
      <c r="D2" s="30"/>
    </row>
    <row r="3" spans="1:4" ht="28.8" x14ac:dyDescent="0.3">
      <c r="A3" s="2" t="s">
        <v>101</v>
      </c>
      <c r="B3" s="3" t="s">
        <v>99</v>
      </c>
      <c r="C3" s="3" t="s">
        <v>100</v>
      </c>
      <c r="D3" s="5" t="s">
        <v>94</v>
      </c>
    </row>
    <row r="4" spans="1:4" x14ac:dyDescent="0.3">
      <c r="A4" s="9" t="s">
        <v>47</v>
      </c>
      <c r="B4" s="10">
        <f t="shared" ref="B4" si="0">+C4/3</f>
        <v>400</v>
      </c>
      <c r="C4" s="10">
        <v>1200</v>
      </c>
      <c r="D4" s="8" t="s">
        <v>95</v>
      </c>
    </row>
    <row r="5" spans="1:4" x14ac:dyDescent="0.3">
      <c r="A5" s="13" t="s">
        <v>96</v>
      </c>
      <c r="B5" s="14">
        <f>SUM(B4:B4)</f>
        <v>400</v>
      </c>
      <c r="C5" s="14">
        <f>SUM(C4:C4)</f>
        <v>1200</v>
      </c>
      <c r="D5" s="15">
        <v>1</v>
      </c>
    </row>
    <row r="6" spans="1:4" x14ac:dyDescent="0.3">
      <c r="C6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Coastals</vt:lpstr>
      <vt:lpstr>TWK</vt:lpstr>
      <vt:lpstr>Farmsave</vt:lpstr>
      <vt:lpstr>Zululand Feeds</vt:lpstr>
      <vt:lpstr>BKB</vt:lpstr>
      <vt:lpstr>Hinterland</vt:lpstr>
      <vt:lpstr>Underberg Forge</vt:lpstr>
      <vt:lpstr>PSP</vt:lpstr>
      <vt:lpstr>BKB!Print_Titles</vt:lpstr>
      <vt:lpstr>Coastals!Print_Titles</vt:lpstr>
      <vt:lpstr>Farmsave!Print_Titles</vt:lpstr>
      <vt:lpstr>Hinterland!Print_Titles</vt:lpstr>
      <vt:lpstr>PSP!Print_Titles</vt:lpstr>
      <vt:lpstr>Summary!Print_Titles</vt:lpstr>
      <vt:lpstr>TWK!Print_Titles</vt:lpstr>
      <vt:lpstr>'Underberg Forge'!Print_Titles</vt:lpstr>
      <vt:lpstr>'Zululand Feeds'!Print_Titles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Habermann</dc:creator>
  <cp:lastModifiedBy>user</cp:lastModifiedBy>
  <cp:lastPrinted>2015-11-27T17:49:39Z</cp:lastPrinted>
  <dcterms:created xsi:type="dcterms:W3CDTF">2015-11-23T13:57:16Z</dcterms:created>
  <dcterms:modified xsi:type="dcterms:W3CDTF">2015-11-27T17:51:20Z</dcterms:modified>
</cp:coreProperties>
</file>